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Sheet1" sheetId="1" r:id="rId1"/>
    <sheet name="Sheet2" sheetId="2" r:id="rId2"/>
    <sheet name="DO NOT DELETE - AutoCrat Job Se" sheetId="3" state="hidden" r:id="rId3"/>
  </sheets>
  <calcPr calcId="124519"/>
  <fileRecoveryPr repairLoad="1"/>
</workbook>
</file>

<file path=xl/calcChain.xml><?xml version="1.0" encoding="utf-8"?>
<calcChain xmlns="http://schemas.openxmlformats.org/spreadsheetml/2006/main">
  <c r="G392" i="1"/>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G2"/>
</calcChain>
</file>

<file path=xl/sharedStrings.xml><?xml version="1.0" encoding="utf-8"?>
<sst xmlns="http://schemas.openxmlformats.org/spreadsheetml/2006/main" count="2791" uniqueCount="2348">
  <si>
    <t>r</t>
  </si>
  <si>
    <t>Name</t>
  </si>
  <si>
    <t>Institute</t>
  </si>
  <si>
    <t>Email</t>
  </si>
  <si>
    <t>Merged Doc ID - TEQIP</t>
  </si>
  <si>
    <t>Merged Doc URL - TEQIP</t>
  </si>
  <si>
    <t>Link to merged Doc - TEQIP</t>
  </si>
  <si>
    <t>Document Merge Status - TEQIP</t>
  </si>
  <si>
    <t>000</t>
  </si>
  <si>
    <t>Jitendra Choubisa</t>
  </si>
  <si>
    <t>Techno India NJR Institute of Technology</t>
  </si>
  <si>
    <t>jitendra.choubisa@technonjr.org</t>
  </si>
  <si>
    <t>1kdhqsb7pUmUkmxXAfsPPpMJ7VN1MP76T</t>
  </si>
  <si>
    <t>https://drive.google.com/file/d/1kdhqsb7pUmUkmxXAfsPPpMJ7VN1MP76T/view?usp=drivesdk</t>
  </si>
  <si>
    <t>Document successfully created; Document successfully merged; PDF created; Emails Sent: [To: jitendra.choubisa@technonjr.org; Reply To: digitalmedia@technonjr.org]; Manually run by digitalmedia@technonjr.org; Timestamp: Jan 11 2021 2:21 AM</t>
  </si>
  <si>
    <t>001</t>
  </si>
  <si>
    <t>Mr. Jitendra Choubisa</t>
  </si>
  <si>
    <t>1I9gc9cEpDLayZGos6_L7nPMGyXDG6upe</t>
  </si>
  <si>
    <t>https://drive.google.com/file/d/1I9gc9cEpDLayZGos6_L7nPMGyXDG6upe/view?usp=drivesdk</t>
  </si>
  <si>
    <t>Document successfully created; Document successfully merged; PDF created; Emails Sent: [To: jitendra.choubisa@technonjr.org; Reply To: digitalmedia@technonjr.org]; Manually run by digitalmedia@technonjr.org; Timestamp: Jan 11 2021 3:39 AM</t>
  </si>
  <si>
    <t>002</t>
  </si>
  <si>
    <t>Dr. Pankaj Porwal</t>
  </si>
  <si>
    <t>principal@technonjr.org</t>
  </si>
  <si>
    <t>1qVLh9SsKphAYg_3POUGyrG4PbIq6Ncez</t>
  </si>
  <si>
    <t>https://drive.google.com/file/d/1qVLh9SsKphAYg_3POUGyrG4PbIq6Ncez/view?usp=drivesdk</t>
  </si>
  <si>
    <t>Document successfully created; Document successfully merged; PDF created; Emails Sent: [To: principal@technonjr.org; Reply To: digitalmedia@technonjr.org]; Manually run by digitalmedia@technonjr.org; Timestamp: Jan 11 2021 3:39 AM</t>
  </si>
  <si>
    <t>003</t>
  </si>
  <si>
    <t>Mr. Aditya Maheshwari</t>
  </si>
  <si>
    <t>aaditya@technonjr.org</t>
  </si>
  <si>
    <t>1N3tKQeJYj0Un-x9Q8g-VZ2lsttGR5lgZ</t>
  </si>
  <si>
    <t>https://drive.google.com/file/d/1N3tKQeJYj0Un-x9Q8g-VZ2lsttGR5lgZ/view?usp=drivesdk</t>
  </si>
  <si>
    <t>Document successfully created; Document successfully merged; PDF created; Emails Sent: [To: aaditya@technonjr.org; Reply To: digitalmedia@technonjr.org]; Manually run by digitalmedia@technonjr.org; Timestamp: Jan 11 2021 3:39 AM</t>
  </si>
  <si>
    <t>004</t>
  </si>
  <si>
    <t>Mr. Gaurav Kumawat</t>
  </si>
  <si>
    <t>18etccs011@technonjr.org</t>
  </si>
  <si>
    <t>101izEROE3lrv6iv0xKHfZx15DjmQGbEH</t>
  </si>
  <si>
    <t>https://drive.google.com/file/d/101izEROE3lrv6iv0xKHfZx15DjmQGbEH/view?usp=drivesdk</t>
  </si>
  <si>
    <t>Document successfully created; Document successfully merged; PDF created; Emails Sent: [To: 18etccs011@technonjr.org; Reply To: digitalmedia@technonjr.org]; Manually run by digitalmedia@technonjr.org; Timestamp: Jan 11 2021 3:40 AM</t>
  </si>
  <si>
    <t>005</t>
  </si>
  <si>
    <t>Mr. Tarun Tailor</t>
  </si>
  <si>
    <t>18etccs089@technonjr.org</t>
  </si>
  <si>
    <t>11OV2l0jhO7ec9wwob0-eKreQ7cY9oDu2</t>
  </si>
  <si>
    <t>https://drive.google.com/file/d/11OV2l0jhO7ec9wwob0-eKreQ7cY9oDu2/view?usp=drivesdk</t>
  </si>
  <si>
    <t>Document successfully created; Document successfully merged; PDF created; Emails Sent: [To: 18etccs089@technonjr.org; Reply To: digitalmedia@technonjr.org]; Manually run by digitalmedia@technonjr.org; Timestamp: Jan 11 2021 3:40 AM</t>
  </si>
  <si>
    <t>006</t>
  </si>
  <si>
    <t>Mr. Harshit Paneri</t>
  </si>
  <si>
    <t>harshitpaneri5074@gmail.com</t>
  </si>
  <si>
    <t>1oXdj3AToTtLtKUWu6A3Phsg0Ln99GuHt</t>
  </si>
  <si>
    <t>https://drive.google.com/file/d/1oXdj3AToTtLtKUWu6A3Phsg0Ln99GuHt/view?usp=drivesdk</t>
  </si>
  <si>
    <t>Document successfully created; Document successfully merged; PDF created; Emails Sent: [To: harshitpaneri5074@gmail.com; Reply To: digitalmedia@technonjr.org]; Manually run by digitalmedia@technonjr.org; Timestamp: Jan 11 2021 3:40 AM</t>
  </si>
  <si>
    <t>007</t>
  </si>
  <si>
    <t>Mr. Akhilesh Deep Arya</t>
  </si>
  <si>
    <t>akhilesharya09@gmail.com</t>
  </si>
  <si>
    <t>1QkiKWMxl3kp24HZBLtnL3NxZBbq2E92p</t>
  </si>
  <si>
    <t>https://drive.google.com/file/d/1QkiKWMxl3kp24HZBLtnL3NxZBbq2E92p/view?usp=drivesdk</t>
  </si>
  <si>
    <t>Document successfully created; Document successfully merged; PDF created; Emails Sent: [To: akhilesharya09@gmail.com; Reply To: digitalmedia@technonjr.org]; Manually run by digitalmedia@technonjr.org; Timestamp: Jan 11 2021 3:40 AM</t>
  </si>
  <si>
    <t>008</t>
  </si>
  <si>
    <t>Mr. Gaurav Kumawat Sir</t>
  </si>
  <si>
    <t>19etccs049@technonjr.org</t>
  </si>
  <si>
    <t>1jY4ct_qP3Vljt8evrhxK4WNGAT21zStW</t>
  </si>
  <si>
    <t>https://drive.google.com/file/d/1jY4ct_qP3Vljt8evrhxK4WNGAT21zStW/view?usp=drivesdk</t>
  </si>
  <si>
    <t>Document successfully created; Document successfully merged; PDF created; Emails Sent: [To: 19etccs049@technonjr.org; Reply To: digitalmedia@technonjr.org]; Manually run by digitalmedia@technonjr.org; Timestamp: Jan 11 2021 3:40 AM</t>
  </si>
  <si>
    <t>009</t>
  </si>
  <si>
    <t>Mr. Sayyad Sarfraz Ali</t>
  </si>
  <si>
    <t>19etccs062@technonjr.org</t>
  </si>
  <si>
    <t>1EdicmRbS7sjAEDL2lq8RGpbhTbY0qara</t>
  </si>
  <si>
    <t>https://drive.google.com/file/d/1EdicmRbS7sjAEDL2lq8RGpbhTbY0qara/view?usp=drivesdk</t>
  </si>
  <si>
    <t>Document successfully created; Document successfully merged; PDF created; Emails Sent: [To: 19etccs062@technonjr.org; Reply To: digitalmedia@technonjr.org]; Manually run by digitalmedia@technonjr.org; Timestamp: Jan 11 2021 3:40 AM</t>
  </si>
  <si>
    <t>010</t>
  </si>
  <si>
    <t>Ms. Nikita Jain</t>
  </si>
  <si>
    <t>jain1999nikita@gmail.com</t>
  </si>
  <si>
    <t>1YBxWnnnnY7TofBrr57jUeUsjhODf3mTV</t>
  </si>
  <si>
    <t>https://drive.google.com/file/d/1YBxWnnnnY7TofBrr57jUeUsjhODf3mTV/view?usp=drivesdk</t>
  </si>
  <si>
    <t>Document successfully created; Document successfully merged; PDF created; Emails Sent: [To: jain1999nikita@gmail.com; Reply To: digitalmedia@technonjr.org]; Manually run by digitalmedia@technonjr.org; Timestamp: Jan 11 2021 3:41 AM</t>
  </si>
  <si>
    <t>011</t>
  </si>
  <si>
    <t>Mr. Vaibhav Mishra</t>
  </si>
  <si>
    <t>19etccs077@technonjr.org</t>
  </si>
  <si>
    <t>1dGLcPgbi_YeRTm5y50DJ7m1NU4BKb3CG</t>
  </si>
  <si>
    <t>https://drive.google.com/file/d/1dGLcPgbi_YeRTm5y50DJ7m1NU4BKb3CG/view?usp=drivesdk</t>
  </si>
  <si>
    <t>Document successfully created; Document successfully merged; PDF created; Emails Sent: [To: 19etccs077@technonjr.org; Reply To: digitalmedia@technonjr.org]; Manually run by digitalmedia@technonjr.org; Timestamp: Jan 11 2021 3:41 AM</t>
  </si>
  <si>
    <t>012</t>
  </si>
  <si>
    <t>Mr. Yashmith Jethi</t>
  </si>
  <si>
    <t>yashmithj@gmail.com</t>
  </si>
  <si>
    <t>1zw7jiR5hJCTMmIrKzBe_GsqiFG5Suway</t>
  </si>
  <si>
    <t>https://drive.google.com/file/d/1zw7jiR5hJCTMmIrKzBe_GsqiFG5Suway/view?usp=drivesdk</t>
  </si>
  <si>
    <t>Document successfully created; Document successfully merged; PDF created; Emails Sent: [To: yashmithj@gmail.com; Reply To: digitalmedia@technonjr.org]; Manually run by digitalmedia@technonjr.org; Timestamp: Jan 11 2021 3:41 AM</t>
  </si>
  <si>
    <t>013</t>
  </si>
  <si>
    <t>Mr. Naresh Mali</t>
  </si>
  <si>
    <t>19etccs204@technonjr.org</t>
  </si>
  <si>
    <t>11ryJ4K9jbG8fRC7UfnfHQa_mEiyYC5qu</t>
  </si>
  <si>
    <t>https://drive.google.com/file/d/11ryJ4K9jbG8fRC7UfnfHQa_mEiyYC5qu/view?usp=drivesdk</t>
  </si>
  <si>
    <t>Document successfully created; Document successfully merged; PDF created; Emails Sent: [To: 19etccs204@technonjr.org; Reply To: digitalmedia@technonjr.org]; Manually run by digitalmedia@technonjr.org; Timestamp: Jan 11 2021 3:41 AM</t>
  </si>
  <si>
    <t>014</t>
  </si>
  <si>
    <t>Ms. Divyanshi Thakurani</t>
  </si>
  <si>
    <t>divyanshi.thakurani@gmail.com</t>
  </si>
  <si>
    <t>1z-meJomG8Ktlcxe8TAzGYocHqg69AxOf</t>
  </si>
  <si>
    <t>https://drive.google.com/file/d/1z-meJomG8Ktlcxe8TAzGYocHqg69AxOf/view?usp=drivesdk</t>
  </si>
  <si>
    <t>Document successfully created; Document successfully merged; PDF created; Emails Sent: [To: divyanshi.thakurani@gmail.com; Reply To: digitalmedia@technonjr.org]; Manually run by digitalmedia@technonjr.org; Timestamp: Jan 11 2021 3:41 AM</t>
  </si>
  <si>
    <t>015</t>
  </si>
  <si>
    <t>Mr. Techno Njr College</t>
  </si>
  <si>
    <t>jignesh.sharma.707@gmail.com</t>
  </si>
  <si>
    <t>1a-O-zYStsVGwz6Y4yBLl19zQBYP-ZXe3</t>
  </si>
  <si>
    <t>https://drive.google.com/file/d/1a-O-zYStsVGwz6Y4yBLl19zQBYP-ZXe3/view?usp=drivesdk</t>
  </si>
  <si>
    <t>Document successfully created; Document successfully merged; PDF created; Emails Sent: [To: jignesh.sharma.707@gmail.com; Reply To: digitalmedia@technonjr.org]; Manually run by digitalmedia@technonjr.org; Timestamp: Jan 11 2021 3:42 AM</t>
  </si>
  <si>
    <t>016</t>
  </si>
  <si>
    <t>Ms. Srustri Choudhary</t>
  </si>
  <si>
    <t>srushtichoudhri@gmail.com</t>
  </si>
  <si>
    <t>1_ewjz5n0L46ZHgsJS_ibrlWejSuDxLJB</t>
  </si>
  <si>
    <t>https://drive.google.com/file/d/1_ewjz5n0L46ZHgsJS_ibrlWejSuDxLJB/view?usp=drivesdk</t>
  </si>
  <si>
    <t>Document successfully created; Document successfully merged; PDF created; Emails Sent: [To: srushtichoudhri@gmail.com; Reply To: digitalmedia@technonjr.org]; Manually run by digitalmedia@technonjr.org; Timestamp: Jan 11 2021 3:42 AM</t>
  </si>
  <si>
    <t>017</t>
  </si>
  <si>
    <t>Mr. Ravindra Pratap Singh</t>
  </si>
  <si>
    <t>ravindrapratapsinghbhati8@gmail.com</t>
  </si>
  <si>
    <t>1GrSKt4FRDgbWr1vZWUGGvMidhNEC1jO5</t>
  </si>
  <si>
    <t>https://drive.google.com/file/d/1GrSKt4FRDgbWr1vZWUGGvMidhNEC1jO5/view?usp=drivesdk</t>
  </si>
  <si>
    <t>Document successfully created; Document successfully merged; PDF created; Emails Sent: [To: ravindrapratapsinghbhati8@gmail.com; Reply To: digitalmedia@technonjr.org]; Manually run by digitalmedia@technonjr.org; Timestamp: Jan 11 2021 3:42 AM</t>
  </si>
  <si>
    <t>018</t>
  </si>
  <si>
    <t>Mr. Vikas Soni</t>
  </si>
  <si>
    <t>vikassoni.soni22@gmail.com</t>
  </si>
  <si>
    <t>10JR8g0DHeGfhC-U8W_B9fEAteaPqi42f</t>
  </si>
  <si>
    <t>https://drive.google.com/file/d/10JR8g0DHeGfhC-U8W_B9fEAteaPqi42f/view?usp=drivesdk</t>
  </si>
  <si>
    <t>Document successfully created; Document successfully merged; PDF created; Emails Sent: [To: vikassoni.soni22@gmail.com; Reply To: digitalmedia@technonjr.org]; Manually run by digitalmedia@technonjr.org; Timestamp: Jan 11 2021 3:42 AM</t>
  </si>
  <si>
    <t>019</t>
  </si>
  <si>
    <t>Mr. Abhishek Pancholi</t>
  </si>
  <si>
    <t>abhishekpancholi22@gmail.com</t>
  </si>
  <si>
    <t>1aMD1Ty-d0SPK0zF8Q9RY1KCx6W3S7MOD</t>
  </si>
  <si>
    <t>https://drive.google.com/file/d/1aMD1Ty-d0SPK0zF8Q9RY1KCx6W3S7MOD/view?usp=drivesdk</t>
  </si>
  <si>
    <t>Document successfully created; Document successfully merged; PDF created; Emails Sent: [To: abhishekpancholi22@gmail.com; Reply To: digitalmedia@technonjr.org]; Manually run by digitalmedia@technonjr.org; Timestamp: Jan 11 2021 3:53 AM</t>
  </si>
  <si>
    <t>020</t>
  </si>
  <si>
    <t>Mr. Himanshu Dadheech</t>
  </si>
  <si>
    <t>19etccs026@technonjr.org</t>
  </si>
  <si>
    <t>1IapzQG3By4SASgjbWeTlabyKSnui0K_e</t>
  </si>
  <si>
    <t>https://drive.google.com/file/d/1IapzQG3By4SASgjbWeTlabyKSnui0K_e/view?usp=drivesdk</t>
  </si>
  <si>
    <t>Document successfully created; Document successfully merged; PDF created; Emails Sent: [To: 19etccs026@technonjr.org; Reply To: digitalmedia@technonjr.org]; Manually run by digitalmedia@technonjr.org; Timestamp: Jan 11 2021 3:53 AM</t>
  </si>
  <si>
    <t>021</t>
  </si>
  <si>
    <t>Ms. Sanskruti Joshi</t>
  </si>
  <si>
    <t>19etccs058@technonjr.org</t>
  </si>
  <si>
    <t>1JF-WG8u-1QkHEZA8BV3YKyC2pQJ8HUdq</t>
  </si>
  <si>
    <t>https://drive.google.com/file/d/1JF-WG8u-1QkHEZA8BV3YKyC2pQJ8HUdq/view?usp=drivesdk</t>
  </si>
  <si>
    <t>Document successfully created; Document successfully merged; PDF created; Emails Sent: [To: 19etccs058@technonjr.org; Reply To: digitalmedia@technonjr.org]; Manually run by digitalmedia@technonjr.org; Timestamp: Jan 11 2021 3:54 AM</t>
  </si>
  <si>
    <t>022</t>
  </si>
  <si>
    <t>18etccs027@technonjr.org</t>
  </si>
  <si>
    <t>1auIjlENL-m41jQF3kwRFcIRZkcHy5BtJ</t>
  </si>
  <si>
    <t>https://drive.google.com/file/d/1auIjlENL-m41jQF3kwRFcIRZkcHy5BtJ/view?usp=drivesdk</t>
  </si>
  <si>
    <t>Document successfully created; Document successfully merged; PDF created; Emails Sent: [To: 18etccs027@technonjr.org; Reply To: digitalmedia@technonjr.org]; Manually run by digitalmedia@technonjr.org; Timestamp: Jan 11 2021 3:54 AM</t>
  </si>
  <si>
    <t>023</t>
  </si>
  <si>
    <t>Ms. Nandeshwari Ranawat</t>
  </si>
  <si>
    <t>ranawat.nandeshwari@gmail.com</t>
  </si>
  <si>
    <t>1cQPIHpWi2AUzhYnE-3RXhtl8io_ukyco</t>
  </si>
  <si>
    <t>https://drive.google.com/file/d/1cQPIHpWi2AUzhYnE-3RXhtl8io_ukyco/view?usp=drivesdk</t>
  </si>
  <si>
    <t>Document successfully created; Document successfully merged; PDF created; Emails Sent: [To: ranawat.nandeshwari@gmail.com; Reply To: digitalmedia@technonjr.org]; Manually run by digitalmedia@technonjr.org; Timestamp: Jan 11 2021 3:54 AM</t>
  </si>
  <si>
    <t>024</t>
  </si>
  <si>
    <t>Mr. Omprakash Kumawat</t>
  </si>
  <si>
    <t>kumawatomprakash087@gmail.com</t>
  </si>
  <si>
    <t>1wxTyYDCj1WSLjPaaey5f8pjfZl6ORopu</t>
  </si>
  <si>
    <t>https://drive.google.com/file/d/1wxTyYDCj1WSLjPaaey5f8pjfZl6ORopu/view?usp=drivesdk</t>
  </si>
  <si>
    <t>Document successfully created; Document successfully merged; PDF created; Emails Sent: [To: kumawatomprakash087@gmail.com; Reply To: digitalmedia@technonjr.org]; Manually run by digitalmedia@technonjr.org; Timestamp: Jan 11 2021 3:54 AM</t>
  </si>
  <si>
    <t>025</t>
  </si>
  <si>
    <t>Dr. Nitin Kothari</t>
  </si>
  <si>
    <t>nitin.kothari@technonjr.org</t>
  </si>
  <si>
    <t>1hOJW3IY4THjkazIcylTXwFzjybJJAJJ7</t>
  </si>
  <si>
    <t>https://drive.google.com/file/d/1hOJW3IY4THjkazIcylTXwFzjybJJAJJ7/view?usp=drivesdk</t>
  </si>
  <si>
    <t>Document successfully created; Document successfully merged; PDF created; Emails Sent: [To: nitin.kothari@technonjr.org; Reply To: digitalmedia@technonjr.org]; Manually run by digitalmedia@technonjr.org; Timestamp: Jan 11 2021 3:54 AM</t>
  </si>
  <si>
    <t>026</t>
  </si>
  <si>
    <t>Prof. Samina Firoz Wagla Wala</t>
  </si>
  <si>
    <t>saminawagla@gmail.com</t>
  </si>
  <si>
    <t>1yKcvHkr2XV_rp6OGIEn-FqBALq6788nh</t>
  </si>
  <si>
    <t>https://drive.google.com/file/d/1yKcvHkr2XV_rp6OGIEn-FqBALq6788nh/view?usp=drivesdk</t>
  </si>
  <si>
    <t>Document successfully created; Document successfully merged; PDF created; Emails Sent: [To: saminawagla@gmail.com; Reply To: digitalmedia@technonjr.org]; Manually run by digitalmedia@technonjr.org; Timestamp: Jan 11 2021 3:55 AM</t>
  </si>
  <si>
    <t>027</t>
  </si>
  <si>
    <t>Prof. Laxmi Kunwar Panwar</t>
  </si>
  <si>
    <t>laxmipanwar83@gmail.com</t>
  </si>
  <si>
    <t>1Ei6pfIblRY7GSi_ndFuUr-gDVz6lzaz4</t>
  </si>
  <si>
    <t>https://drive.google.com/file/d/1Ei6pfIblRY7GSi_ndFuUr-gDVz6lzaz4/view?usp=drivesdk</t>
  </si>
  <si>
    <t>Document successfully created; Document successfully merged; PDF created; Emails Sent: [To: laxmipanwar83@gmail.com; Reply To: digitalmedia@technonjr.org]; Manually run by digitalmedia@technonjr.org; Timestamp: Jan 11 2021 3:55 AM</t>
  </si>
  <si>
    <t>028</t>
  </si>
  <si>
    <t>Mr. Kavish Lodha</t>
  </si>
  <si>
    <t>18etccs051@technonjr.org</t>
  </si>
  <si>
    <t>1vehdRE-vySB4JU1G7x9QvhUwegQbZfeQ</t>
  </si>
  <si>
    <t>https://drive.google.com/file/d/1vehdRE-vySB4JU1G7x9QvhUwegQbZfeQ/view?usp=drivesdk</t>
  </si>
  <si>
    <t>Document successfully created; Document successfully merged; PDF created; Emails Sent: [To: 18etccs051@technonjr.org; Reply To: digitalmedia@technonjr.org]; Manually run by digitalmedia@technonjr.org; Timestamp: Jan 11 2021 3:55 AM</t>
  </si>
  <si>
    <t>029</t>
  </si>
  <si>
    <t>Ms. Samiksha Dashora</t>
  </si>
  <si>
    <t>17etcec015@technonjr.org</t>
  </si>
  <si>
    <t>1-G0x1SohQYLnuvNcQk_4sDU3BVMBJUmi</t>
  </si>
  <si>
    <t>https://drive.google.com/file/d/1-G0x1SohQYLnuvNcQk_4sDU3BVMBJUmi/view?usp=drivesdk</t>
  </si>
  <si>
    <t>Document successfully created; Document successfully merged; PDF created; Emails Sent: [To: 17etcec015@technonjr.org; Reply To: digitalmedia@technonjr.org]; Manually run by digitalmedia@technonjr.org; Timestamp: Jan 11 2021 3:55 AM</t>
  </si>
  <si>
    <t>030</t>
  </si>
  <si>
    <t>Mr. Abdul Majid Bhat</t>
  </si>
  <si>
    <t>bhatmajidmmm@gmail.com</t>
  </si>
  <si>
    <t>1bECIo4pFU5iW1dJtGUPpbfydjBHtRNMM</t>
  </si>
  <si>
    <t>https://drive.google.com/file/d/1bECIo4pFU5iW1dJtGUPpbfydjBHtRNMM/view?usp=drivesdk</t>
  </si>
  <si>
    <t>Document successfully created; Document successfully merged; PDF created; Emails Sent: [To: bhatmajidmmm@gmail.com; Reply To: digitalmedia@technonjr.org]; Manually run by digitalmedia@technonjr.org; Timestamp: Jan 11 2021 3:55 AM</t>
  </si>
  <si>
    <t>031</t>
  </si>
  <si>
    <t>Ms. Pragya Singh Yadav</t>
  </si>
  <si>
    <t>pragya201412@gmail.com</t>
  </si>
  <si>
    <t>1a2d18BrvbgNb71epEQY2XUrbBFzFjg5_</t>
  </si>
  <si>
    <t>https://drive.google.com/file/d/1a2d18BrvbgNb71epEQY2XUrbBFzFjg5_/view?usp=drivesdk</t>
  </si>
  <si>
    <t>Document successfully created; Document successfully merged; PDF created; Emails Sent: [To: pragya201412@gmail.com; Reply To: digitalmedia@technonjr.org]; Manually run by digitalmedia@technonjr.org; Timestamp: Jan 11 2021 3:56 AM</t>
  </si>
  <si>
    <t>032</t>
  </si>
  <si>
    <t>Ms. Sakshi Pahuja</t>
  </si>
  <si>
    <t>19etccs055@technonjr.org</t>
  </si>
  <si>
    <t>1TYHvnkvjFGQAkqaO68m4zxgcndLuNmZ-</t>
  </si>
  <si>
    <t>https://drive.google.com/file/d/1TYHvnkvjFGQAkqaO68m4zxgcndLuNmZ-/view?usp=drivesdk</t>
  </si>
  <si>
    <t>Document successfully created; Document successfully merged; PDF created; Emails Sent: [To: 19etccs055@technonjr.org; Reply To: digitalmedia@technonjr.org]; Manually run by digitalmedia@technonjr.org; Timestamp: Jan 11 2021 3:56 AM</t>
  </si>
  <si>
    <t>033</t>
  </si>
  <si>
    <t>Dr. Vivek Jain</t>
  </si>
  <si>
    <t>vivek.jain@technonjr.org</t>
  </si>
  <si>
    <t>1eXdi8YKWM9DGFdjZy2a2Vz74KD18oKpR</t>
  </si>
  <si>
    <t>https://drive.google.com/file/d/1eXdi8YKWM9DGFdjZy2a2Vz74KD18oKpR/view?usp=drivesdk</t>
  </si>
  <si>
    <t>Document successfully created; Document successfully merged; PDF created; Emails Sent: [To: vivek.jain@technonjr.org; Reply To: digitalmedia@technonjr.org]; Manually run by digitalmedia@technonjr.org; Timestamp: Jan 11 2021 3:56 AM</t>
  </si>
  <si>
    <t>034</t>
  </si>
  <si>
    <t>Mr. Ritwik Mohan Bhatt</t>
  </si>
  <si>
    <t>ritwikbhatt1999@gmail.com</t>
  </si>
  <si>
    <t>1SAw9dXIA4-D0C6PjTgH7Ic9hv3gHBQAs</t>
  </si>
  <si>
    <t>https://drive.google.com/file/d/1SAw9dXIA4-D0C6PjTgH7Ic9hv3gHBQAs/view?usp=drivesdk</t>
  </si>
  <si>
    <t>Document successfully created; Document successfully merged; PDF created; Emails Sent: [To: ritwikbhatt1999@gmail.com; Reply To: digitalmedia@technonjr.org]; Manually run by digitalmedia@technonjr.org; Timestamp: Jan 11 2021 3:56 AM</t>
  </si>
  <si>
    <t>035</t>
  </si>
  <si>
    <t>Ms. Ishika Sharma</t>
  </si>
  <si>
    <t>ishikasharma000208@gmail.com</t>
  </si>
  <si>
    <t>1JSZ32Px2nQ_uoHr-BTojZo-IOC7uwOp-</t>
  </si>
  <si>
    <t>https://drive.google.com/file/d/1JSZ32Px2nQ_uoHr-BTojZo-IOC7uwOp-/view?usp=drivesdk</t>
  </si>
  <si>
    <t>Document successfully created; Document successfully merged; PDF created; Emails Sent: [To: ishikasharma000208@gmail.com; Reply To: digitalmedia@technonjr.org]; Manually run by digitalmedia@technonjr.org; Timestamp: Jan 11 2021 3:56 AM</t>
  </si>
  <si>
    <t>036</t>
  </si>
  <si>
    <t>Ms. Neha Prasad</t>
  </si>
  <si>
    <t>19etccs043@technonjr.org</t>
  </si>
  <si>
    <t>1obPdRnBJl1nGaU5UQWBqTkptUGf66ZXK</t>
  </si>
  <si>
    <t>https://drive.google.com/file/d/1obPdRnBJl1nGaU5UQWBqTkptUGf66ZXK/view?usp=drivesdk</t>
  </si>
  <si>
    <t>Document successfully created; Document successfully merged; PDF created; Emails Sent: [To: 19etccs043@technonjr.org; Reply To: digitalmedia@technonjr.org]; Manually run by digitalmedia@technonjr.org; Timestamp: Jan 11 2021 3:56 AM</t>
  </si>
  <si>
    <t>037</t>
  </si>
  <si>
    <t>Ms. Komolika Agarwal</t>
  </si>
  <si>
    <t>18etccs053@technonjr.org</t>
  </si>
  <si>
    <t>1xNs_Vm-AjFZhEhmLH-g_PZQw1sm19mUl</t>
  </si>
  <si>
    <t>https://drive.google.com/file/d/1xNs_Vm-AjFZhEhmLH-g_PZQw1sm19mUl/view?usp=drivesdk</t>
  </si>
  <si>
    <t>Document successfully created; Document successfully merged; PDF created; Emails Sent: [To: 18etccs053@technonjr.org; Reply To: digitalmedia@technonjr.org]; Manually run by digitalmedia@technonjr.org; Timestamp: Jan 11 2021 3:57 AM</t>
  </si>
  <si>
    <t>038</t>
  </si>
  <si>
    <t>Mr. Divyanshu Purbia Kalal</t>
  </si>
  <si>
    <t>18etcce008@technonjr.org</t>
  </si>
  <si>
    <t>1b1GqxKMNdpi_lZCpnlpxBTBwmvDkPWri</t>
  </si>
  <si>
    <t>https://drive.google.com/file/d/1b1GqxKMNdpi_lZCpnlpxBTBwmvDkPWri/view?usp=drivesdk</t>
  </si>
  <si>
    <t>Document successfully created; Document successfully merged; PDF created; Emails Sent: [To: 18etcce008@technonjr.org; Reply To: digitalmedia@technonjr.org]; Manually run by digitalmedia@technonjr.org; Timestamp: Jan 11 2021 3:57 AM</t>
  </si>
  <si>
    <t>039</t>
  </si>
  <si>
    <t>Mr. Gourav Purbia</t>
  </si>
  <si>
    <t>gouravpurbia9@gmail.com</t>
  </si>
  <si>
    <t>1GDbFVVnmRhEqSGaqOihr0B5YFwnZjPiz</t>
  </si>
  <si>
    <t>https://drive.google.com/file/d/1GDbFVVnmRhEqSGaqOihr0B5YFwnZjPiz/view?usp=drivesdk</t>
  </si>
  <si>
    <t>Document successfully created; Document successfully merged; PDF created; Emails Sent: [To: gouravpurbia9@gmail.com; Reply To: digitalmedia@technonjr.org]; Manually run by digitalmedia@technonjr.org; Timestamp: Jan 11 2021 3:57 AM</t>
  </si>
  <si>
    <t>040</t>
  </si>
  <si>
    <t>Mr. Lokesh Kumar Salvi B</t>
  </si>
  <si>
    <t>lokeshsalvi05@gmail.com</t>
  </si>
  <si>
    <t>1lxVVSbm4TdC6aHQg0byTeuLBvqjTbC-1</t>
  </si>
  <si>
    <t>https://drive.google.com/file/d/1lxVVSbm4TdC6aHQg0byTeuLBvqjTbC-1/view?usp=drivesdk</t>
  </si>
  <si>
    <t>Document successfully created; Document successfully merged; PDF created; Emails Sent: [To: lokeshsalvi05@gmail.com; Reply To: digitalmedia@technonjr.org]; Manually run by digitalmedia@technonjr.org; Timestamp: Jan 11 2021 3:57 AM</t>
  </si>
  <si>
    <t>041</t>
  </si>
  <si>
    <t>Mr. Vaibhavraj Nath Chauhan</t>
  </si>
  <si>
    <t>19etccs078@technonjr.org</t>
  </si>
  <si>
    <t>1UwdqLe1kLvQTmKrLcRRL7A2Mzik4Dsq1</t>
  </si>
  <si>
    <t>https://drive.google.com/file/d/1UwdqLe1kLvQTmKrLcRRL7A2Mzik4Dsq1/view?usp=drivesdk</t>
  </si>
  <si>
    <t>Document successfully created; Document successfully merged; PDF created; Emails Sent: [To: 19etccs078@technonjr.org; Reply To: digitalmedia@technonjr.org]; Manually run by digitalmedia@technonjr.org; Timestamp: Jan 11 2021 3:57 AM</t>
  </si>
  <si>
    <t>042</t>
  </si>
  <si>
    <t>Mr. Manvendra Singh Jhala</t>
  </si>
  <si>
    <t>manjhala33@gmail.com</t>
  </si>
  <si>
    <t>1Cz70Z4_j1GBgZyzISjIT18hhtsX728_l</t>
  </si>
  <si>
    <t>https://drive.google.com/file/d/1Cz70Z4_j1GBgZyzISjIT18hhtsX728_l/view?usp=drivesdk</t>
  </si>
  <si>
    <t>Document successfully created; Document successfully merged; PDF created; Emails Sent: [To: manjhala33@gmail.com; Reply To: digitalmedia@technonjr.org]; Manually run by digitalmedia@technonjr.org; Timestamp: Jan 11 2021 3:58 AM</t>
  </si>
  <si>
    <t>043</t>
  </si>
  <si>
    <t>Mr. Bhavesh Jindal</t>
  </si>
  <si>
    <t>19etccs006@technonjr.org</t>
  </si>
  <si>
    <t>168CMmeQj_H9cOuMY_Ncfe4TsWuYt2xT3</t>
  </si>
  <si>
    <t>https://drive.google.com/file/d/168CMmeQj_H9cOuMY_Ncfe4TsWuYt2xT3/view?usp=drivesdk</t>
  </si>
  <si>
    <t>Document successfully created; Document successfully merged; PDF created; Emails Sent: [To: 19etccs006@technonjr.org; Reply To: digitalmedia@technonjr.org]; Manually run by digitalmedia@technonjr.org; Timestamp: Jan 11 2021 3:58 AM</t>
  </si>
  <si>
    <t>044</t>
  </si>
  <si>
    <t>Mr. M Sajid Mansoori</t>
  </si>
  <si>
    <t>17etccs024@technonjr.org</t>
  </si>
  <si>
    <t>1moGtb4NBBEVxG7OBKaYPb2x4FFbl9QBP</t>
  </si>
  <si>
    <t>https://drive.google.com/file/d/1moGtb4NBBEVxG7OBKaYPb2x4FFbl9QBP/view?usp=drivesdk</t>
  </si>
  <si>
    <t>Document successfully created; Document successfully merged; PDF created; Emails Sent: [To: 17etccs024@technonjr.org; Reply To: digitalmedia@technonjr.org]; Manually run by digitalmedia@technonjr.org; Timestamp: Jan 11 2021 3:58 AM</t>
  </si>
  <si>
    <t>045</t>
  </si>
  <si>
    <t>Mr. Harsh Arora</t>
  </si>
  <si>
    <t>19etccs023@technonjr.org</t>
  </si>
  <si>
    <t>1RdPRjmahiHc-O1usVhIpHFCMw8p7ZL8H</t>
  </si>
  <si>
    <t>https://drive.google.com/file/d/1RdPRjmahiHc-O1usVhIpHFCMw8p7ZL8H/view?usp=drivesdk</t>
  </si>
  <si>
    <t>Document successfully created; Document successfully merged; PDF created; Emails Sent: [To: 19etccs023@technonjr.org; Reply To: digitalmedia@technonjr.org]; Manually run by digitalmedia@technonjr.org; Timestamp: Jan 11 2021 3:58 AM</t>
  </si>
  <si>
    <t>046</t>
  </si>
  <si>
    <t>Ms. Kritika Kumawat</t>
  </si>
  <si>
    <t>19etccs032@technonjr.org</t>
  </si>
  <si>
    <t>1JFHpd_vEGrt76zpf8LrY4h13vzXFX9Tj</t>
  </si>
  <si>
    <t>https://drive.google.com/file/d/1JFHpd_vEGrt76zpf8LrY4h13vzXFX9Tj/view?usp=drivesdk</t>
  </si>
  <si>
    <t>Document successfully created; Document successfully merged; PDF created; Emails Sent: [To: 19etccs032@technonjr.org; Reply To: digitalmedia@technonjr.org]; Manually run by digitalmedia@technonjr.org; Timestamp: Jan 11 2021 3:58 AM</t>
  </si>
  <si>
    <t>047</t>
  </si>
  <si>
    <t>Ms. Mahima Sharma</t>
  </si>
  <si>
    <t>17etccs026@technonjr.org</t>
  </si>
  <si>
    <t>1Syr1Xm2Vnb3o31jMKgcbHl7Cb-98K8z_</t>
  </si>
  <si>
    <t>https://drive.google.com/file/d/1Syr1Xm2Vnb3o31jMKgcbHl7Cb-98K8z_/view?usp=drivesdk</t>
  </si>
  <si>
    <t>Document successfully created; Document successfully merged; PDF created; Emails Sent: [To: 17etccs026@technonjr.org; Reply To: digitalmedia@technonjr.org]; Manually run by digitalmedia@technonjr.org; Timestamp: Jan 11 2021 3:59 AM</t>
  </si>
  <si>
    <t>048</t>
  </si>
  <si>
    <t>Ms. Shreya</t>
  </si>
  <si>
    <t>19etccs066@technonjr.org</t>
  </si>
  <si>
    <t>1b-ugYV6OX_Okheg9GeK8fhqkRDf_X_Pd</t>
  </si>
  <si>
    <t>https://drive.google.com/file/d/1b-ugYV6OX_Okheg9GeK8fhqkRDf_X_Pd/view?usp=drivesdk</t>
  </si>
  <si>
    <t>Document successfully created; Document successfully merged; PDF created; Emails Sent: [To: 19etccs066@technonjr.org; Reply To: digitalmedia@technonjr.org]; Manually run by digitalmedia@technonjr.org; Timestamp: Jan 11 2021 3:59 AM</t>
  </si>
  <si>
    <t>049</t>
  </si>
  <si>
    <t>Ms. Priyal Kothari</t>
  </si>
  <si>
    <t>priyalkothari308@gmail.com</t>
  </si>
  <si>
    <t>1vCi_5feSDiXLQssP-7ew9_M7eWm3oPVF</t>
  </si>
  <si>
    <t>https://drive.google.com/file/d/1vCi_5feSDiXLQssP-7ew9_M7eWm3oPVF/view?usp=drivesdk</t>
  </si>
  <si>
    <t>Document successfully created; Document successfully merged; PDF created; Emails Sent: [To: priyalkothari308@gmail.com; Reply To: digitalmedia@technonjr.org]; Manually run by digitalmedia@technonjr.org; Timestamp: Jan 11 2021 3:59 AM</t>
  </si>
  <si>
    <t>050</t>
  </si>
  <si>
    <t>Mr. Chirag Jain</t>
  </si>
  <si>
    <t>18etccs024@technonjr.org</t>
  </si>
  <si>
    <t>1o79k7LFsDWyr7XryTUUX2BCXBnREJoFe</t>
  </si>
  <si>
    <t>https://drive.google.com/file/d/1o79k7LFsDWyr7XryTUUX2BCXBnREJoFe/view?usp=drivesdk</t>
  </si>
  <si>
    <t>Document successfully created; Document successfully merged; PDF created; Emails Sent: [To: 18etccs024@technonjr.org; Reply To: digitalmedia@technonjr.org]; Manually run by digitalmedia@technonjr.org; Timestamp: Jan 11 2021 3:59 AM</t>
  </si>
  <si>
    <t>051</t>
  </si>
  <si>
    <t>Mr. Akshat Bordia</t>
  </si>
  <si>
    <t>akshatbordia13@gmail.com</t>
  </si>
  <si>
    <t>1ZJXv25kY1UNmV9OWfJH3pz4w7aLZhkKu</t>
  </si>
  <si>
    <t>https://drive.google.com/file/d/1ZJXv25kY1UNmV9OWfJH3pz4w7aLZhkKu/view?usp=drivesdk</t>
  </si>
  <si>
    <t>Document successfully created; Document successfully merged; PDF created; Emails Sent: [To: akshatbordia13@gmail.com; Reply To: digitalmedia@technonjr.org]; Manually run by digitalmedia@technonjr.org; Timestamp: Jan 11 2021 3:59 AM</t>
  </si>
  <si>
    <t>052</t>
  </si>
  <si>
    <t>Mr. Nayan Sharma</t>
  </si>
  <si>
    <t>nayan94621@gmail.com</t>
  </si>
  <si>
    <t>1sHCgUvofrNEXKjAtIpIzMNSv9PwfT-fR</t>
  </si>
  <si>
    <t>https://drive.google.com/file/d/1sHCgUvofrNEXKjAtIpIzMNSv9PwfT-fR/view?usp=drivesdk</t>
  </si>
  <si>
    <t>Document successfully created; Document successfully merged; PDF created; Emails Sent: [To: nayan94621@gmail.com; Reply To: digitalmedia@technonjr.org]; Manually run by digitalmedia@technonjr.org; Timestamp: Jan 11 2021 3:59 AM</t>
  </si>
  <si>
    <t>053</t>
  </si>
  <si>
    <t>Mr. Sudheer Dabgar</t>
  </si>
  <si>
    <t>sid.dabgar333@gmail.com</t>
  </si>
  <si>
    <t>1Cewup4L9TvKtGH2U45nTX610hiEZ-6SE</t>
  </si>
  <si>
    <t>https://drive.google.com/file/d/1Cewup4L9TvKtGH2U45nTX610hiEZ-6SE/view?usp=drivesdk</t>
  </si>
  <si>
    <t>Document successfully created; Document successfully merged; PDF created; Emails Sent: [To: sid.dabgar333@gmail.com; Reply To: digitalmedia@technonjr.org]; Manually run by digitalmedia@technonjr.org; Timestamp: Jan 11 2021 4:00 AM</t>
  </si>
  <si>
    <t>054</t>
  </si>
  <si>
    <t>Mr. Ujjwal Jain</t>
  </si>
  <si>
    <t>19ETCCE008@TECHNONJR.ORG</t>
  </si>
  <si>
    <t>1_FQzM_S-QFlyzcGw8lGY4vo32DI0XHhM</t>
  </si>
  <si>
    <t>https://drive.google.com/file/d/1_FQzM_S-QFlyzcGw8lGY4vo32DI0XHhM/view?usp=drivesdk</t>
  </si>
  <si>
    <t>Document successfully created; Document successfully merged; PDF created; Emails Sent: [To: 19ETCCE008@TECHNONJR.ORG; Reply To: digitalmedia@technonjr.org]; Manually run by digitalmedia@technonjr.org; Timestamp: Jan 11 2021 4:00 AM</t>
  </si>
  <si>
    <t>055</t>
  </si>
  <si>
    <t>Ms. Devyani Gupta</t>
  </si>
  <si>
    <t>devyanigupta0310@gmail.com</t>
  </si>
  <si>
    <t>1Ai8x9SMo5OCNYKDuRup-OVBfNw0V_MTH</t>
  </si>
  <si>
    <t>https://drive.google.com/file/d/1Ai8x9SMo5OCNYKDuRup-OVBfNw0V_MTH/view?usp=drivesdk</t>
  </si>
  <si>
    <t>Document successfully created; Document successfully merged; PDF created; Emails Sent: [To: devyanigupta0310@gmail.com; Reply To: digitalmedia@technonjr.org]; Manually run by digitalmedia@technonjr.org; Timestamp: Jan 11 2021 4:00 AM</t>
  </si>
  <si>
    <t>056</t>
  </si>
  <si>
    <t>Mr. Aaditya Raj Pareek</t>
  </si>
  <si>
    <t>aadityapareek83@gmail.com</t>
  </si>
  <si>
    <t>1dx0ITtzFx7BoiPPVZnCmRpIJvKr72TUV</t>
  </si>
  <si>
    <t>https://drive.google.com/file/d/1dx0ITtzFx7BoiPPVZnCmRpIJvKr72TUV/view?usp=drivesdk</t>
  </si>
  <si>
    <t>Document successfully created; Document successfully merged; PDF created; Emails Sent: [To: aadityapareek83@gmail.com; Reply To: digitalmedia@technonjr.org]; Manually run by digitalmedia@technonjr.org; Timestamp: Jan 11 2021 4:00 AM</t>
  </si>
  <si>
    <t>057</t>
  </si>
  <si>
    <t>Mr. Supratim Mukherjee</t>
  </si>
  <si>
    <t>supratimmukherjee47@gmail.com</t>
  </si>
  <si>
    <t>1c5zNMSJyuOa7GsG8MmCSSR_1iUbP_nMB</t>
  </si>
  <si>
    <t>https://drive.google.com/file/d/1c5zNMSJyuOa7GsG8MmCSSR_1iUbP_nMB/view?usp=drivesdk</t>
  </si>
  <si>
    <t>Document successfully created; Document successfully merged; PDF created; Emails Sent: [To: supratimmukherjee47@gmail.com; Reply To: digitalmedia@technonjr.org]; Manually run by digitalmedia@technonjr.org; Timestamp: Jan 11 2021 4:00 AM</t>
  </si>
  <si>
    <t>058</t>
  </si>
  <si>
    <t>Mr. Lalit Lohar</t>
  </si>
  <si>
    <t>18etcme008@technonjr.org</t>
  </si>
  <si>
    <t>1pEKvXieRW5Sy0LpTdVyC-c-LQJyUA1fj</t>
  </si>
  <si>
    <t>https://drive.google.com/file/d/1pEKvXieRW5Sy0LpTdVyC-c-LQJyUA1fj/view?usp=drivesdk</t>
  </si>
  <si>
    <t>Document successfully created; Document successfully merged; PDF created; Emails Sent: [To: 18etcme008@technonjr.org; Reply To: digitalmedia@technonjr.org]; Manually run by digitalmedia@technonjr.org; Timestamp: Jan 11 2021 4:00 AM</t>
  </si>
  <si>
    <t>059</t>
  </si>
  <si>
    <t>Mr. Lokesh Malviya</t>
  </si>
  <si>
    <t>lokesh.malviya@technonjr.org</t>
  </si>
  <si>
    <t>1Dazu8YiCD9JGotcyEQgQlWWQzBJoLAbW</t>
  </si>
  <si>
    <t>https://drive.google.com/file/d/1Dazu8YiCD9JGotcyEQgQlWWQzBJoLAbW/view?usp=drivesdk</t>
  </si>
  <si>
    <t>Document successfully created; Document successfully merged; PDF created; Emails Sent: [To: lokesh.malviya@technonjr.org; Reply To: digitalmedia@technonjr.org]; Manually run by digitalmedia@technonjr.org; Timestamp: Jan 11 2021 4:01 AM</t>
  </si>
  <si>
    <t>060</t>
  </si>
  <si>
    <t>Mr. Himanshu Vadhwani</t>
  </si>
  <si>
    <t>himanshuvadhwani99@gmail.com</t>
  </si>
  <si>
    <t>1Aur4tPJYw1CpC7E9Nm8S-Iz_SzKXBHS1</t>
  </si>
  <si>
    <t>https://drive.google.com/file/d/1Aur4tPJYw1CpC7E9Nm8S-Iz_SzKXBHS1/view?usp=drivesdk</t>
  </si>
  <si>
    <t>Document successfully created; Document successfully merged; PDF created; Emails Sent: [To: himanshuvadhwani99@gmail.com; Reply To: digitalmedia@technonjr.org]; Manually run by digitalmedia@technonjr.org; Timestamp: Jan 11 2021 4:01 AM</t>
  </si>
  <si>
    <t>061</t>
  </si>
  <si>
    <t>Ms. Arpita Kothari</t>
  </si>
  <si>
    <t>17etccs004@technonjr.org</t>
  </si>
  <si>
    <t>1FB7auRhTet2fJ581-F-piZ5g1G9L7VAs</t>
  </si>
  <si>
    <t>https://drive.google.com/file/d/1FB7auRhTet2fJ581-F-piZ5g1G9L7VAs/view?usp=drivesdk</t>
  </si>
  <si>
    <t>Document successfully created; Document successfully merged; PDF created; Emails Sent: [To: 17etccs004@technonjr.org; Reply To: digitalmedia@technonjr.org]; Manually run by digitalmedia@technonjr.org; Timestamp: Jan 11 2021 4:01 AM</t>
  </si>
  <si>
    <t>062</t>
  </si>
  <si>
    <t>Ms. Shalini Sharma</t>
  </si>
  <si>
    <t>19etcme009@technonjr.org</t>
  </si>
  <si>
    <t>1T7synyrNjL7scVXHxOXMnJrSLBAnovj-</t>
  </si>
  <si>
    <t>https://drive.google.com/file/d/1T7synyrNjL7scVXHxOXMnJrSLBAnovj-/view?usp=drivesdk</t>
  </si>
  <si>
    <t>Document successfully created; Document successfully merged; PDF created; Emails Sent: [To: 19etcme009@technonjr.org; Reply To: digitalmedia@technonjr.org]; Manually run by digitalmedia@technonjr.org; Timestamp: Jan 11 2021 4:01 AM</t>
  </si>
  <si>
    <t>063</t>
  </si>
  <si>
    <t>Mr. Deepak Prajapat</t>
  </si>
  <si>
    <t>19etcme003@technonjr.org</t>
  </si>
  <si>
    <t>1EuMqCQ_wR0YrLsZlERng63EZ-kXqgE_h</t>
  </si>
  <si>
    <t>https://drive.google.com/file/d/1EuMqCQ_wR0YrLsZlERng63EZ-kXqgE_h/view?usp=drivesdk</t>
  </si>
  <si>
    <t>Document successfully created; Document successfully merged; PDF created; Emails Sent: [To: 19etcme003@technonjr.org; Reply To: digitalmedia@technonjr.org]; Manually run by digitalmedia@technonjr.org; Timestamp: Jan 11 2021 4:01 AM</t>
  </si>
  <si>
    <t>064</t>
  </si>
  <si>
    <t>Mr. Mohit Sadhwani</t>
  </si>
  <si>
    <t>18etccs064@technonjr.org</t>
  </si>
  <si>
    <t>1YNxe7aoiKoMQG-QYeHke5yCfom6_JLbF</t>
  </si>
  <si>
    <t>https://drive.google.com/file/d/1YNxe7aoiKoMQG-QYeHke5yCfom6_JLbF/view?usp=drivesdk</t>
  </si>
  <si>
    <t>Document successfully created; Document successfully merged; PDF created; Emails Sent: [To: 18etccs064@technonjr.org; Reply To: digitalmedia@technonjr.org]; Manually run by digitalmedia@technonjr.org; Timestamp: Jan 11 2021 4:02 AM</t>
  </si>
  <si>
    <t>065</t>
  </si>
  <si>
    <t>Mr. Manish Saini</t>
  </si>
  <si>
    <t>19etccs037@technonjr.org</t>
  </si>
  <si>
    <t>1s47xucf1Q5Shmi49Nln9FQzhDZnUhf50</t>
  </si>
  <si>
    <t>https://drive.google.com/file/d/1s47xucf1Q5Shmi49Nln9FQzhDZnUhf50/view?usp=drivesdk</t>
  </si>
  <si>
    <t>Document successfully created; Document successfully merged; PDF created; Emails Sent: [To: 19etccs037@technonjr.org; Reply To: digitalmedia@technonjr.org]; Manually run by digitalmedia@technonjr.org; Timestamp: Jan 11 2021 4:02 AM</t>
  </si>
  <si>
    <t>066</t>
  </si>
  <si>
    <t>Mr. Rajkumar Soni</t>
  </si>
  <si>
    <t>16rajkr@gmail.com</t>
  </si>
  <si>
    <t>1jeuqT3bbcThQVHlrHJd543AtcEgoSdgz</t>
  </si>
  <si>
    <t>https://drive.google.com/file/d/1jeuqT3bbcThQVHlrHJd543AtcEgoSdgz/view?usp=drivesdk</t>
  </si>
  <si>
    <t>Document successfully created; Document successfully merged; PDF created; Emails Sent: [To: 16rajkr@gmail.com; Reply To: digitalmedia@technonjr.org]; Manually run by digitalmedia@technonjr.org; Timestamp: Jan 11 2021 4:02 AM</t>
  </si>
  <si>
    <t>067</t>
  </si>
  <si>
    <t>Mr. Vivek Kumar</t>
  </si>
  <si>
    <t>vivek.network9525@gmail.com</t>
  </si>
  <si>
    <t>18GDYqr1gTW8H1OqJl-TV4GS1_HGlPbX5</t>
  </si>
  <si>
    <t>https://drive.google.com/file/d/18GDYqr1gTW8H1OqJl-TV4GS1_HGlPbX5/view?usp=drivesdk</t>
  </si>
  <si>
    <t>Document successfully created; Document successfully merged; PDF created; Emails Sent: [To: vivek.network9525@gmail.com; Reply To: digitalmedia@technonjr.org]; Manually run by digitalmedia@technonjr.org; Timestamp: Jan 11 2021 4:02 AM</t>
  </si>
  <si>
    <t>068</t>
  </si>
  <si>
    <t>Mr. Kavya Ameta</t>
  </si>
  <si>
    <t>18etcee005@technonjr.org</t>
  </si>
  <si>
    <t>1PREyuKJW9ueoN4SM8n1nDai-u2PKhLdl</t>
  </si>
  <si>
    <t>https://drive.google.com/file/d/1PREyuKJW9ueoN4SM8n1nDai-u2PKhLdl/view?usp=drivesdk</t>
  </si>
  <si>
    <t>Document successfully created; Document successfully merged; PDF created; Emails Sent: [To: 18etcee005@technonjr.org; Reply To: digitalmedia@technonjr.org]; Manually run by digitalmedia@technonjr.org; Timestamp: Jan 11 2021 4:02 AM</t>
  </si>
  <si>
    <t>069</t>
  </si>
  <si>
    <t>Mr. Shashvata Ghosh</t>
  </si>
  <si>
    <t>18etcme013@technonjr.org</t>
  </si>
  <si>
    <t>1zCDApfZlLrgmsEbEPOmCMmQI6VaisA9q</t>
  </si>
  <si>
    <t>https://drive.google.com/file/d/1zCDApfZlLrgmsEbEPOmCMmQI6VaisA9q/view?usp=drivesdk</t>
  </si>
  <si>
    <t>Document successfully created; Document successfully merged; PDF created; Emails Sent: [To: 18etcme013@technonjr.org; Reply To: digitalmedia@technonjr.org]; Manually run by digitalmedia@technonjr.org; Timestamp: Jan 11 2021 4:02 AM</t>
  </si>
  <si>
    <t>070</t>
  </si>
  <si>
    <t>Mr. Shaurya Veer Singh Bhansali</t>
  </si>
  <si>
    <t>18etcee007@technonjr.org</t>
  </si>
  <si>
    <t>1delPHe3nYa59sIpK7vedoORDlbqSSAtW</t>
  </si>
  <si>
    <t>https://drive.google.com/file/d/1delPHe3nYa59sIpK7vedoORDlbqSSAtW/view?usp=drivesdk</t>
  </si>
  <si>
    <t>Document successfully created; Document successfully merged; PDF created; Emails Sent: [To: 18etcee007@technonjr.org; Reply To: digitalmedia@technonjr.org]; Manually run by digitalmedia@technonjr.org; Timestamp: Jan 11 2021 4:03 AM</t>
  </si>
  <si>
    <t>071</t>
  </si>
  <si>
    <t>Ms. Yasra Fatema</t>
  </si>
  <si>
    <t>18etccs099@technonjr.org</t>
  </si>
  <si>
    <t>1Jur3wSQa0fiSVtiNCXbB_Ws9BWmZK5xp</t>
  </si>
  <si>
    <t>https://drive.google.com/file/d/1Jur3wSQa0fiSVtiNCXbB_Ws9BWmZK5xp/view?usp=drivesdk</t>
  </si>
  <si>
    <t>Document successfully created; Document successfully merged; PDF created; Emails Sent: [To: 18etccs099@technonjr.org; Reply To: digitalmedia@technonjr.org]; Manually run by digitalmedia@technonjr.org; Timestamp: Jan 11 2021 4:03 AM</t>
  </si>
  <si>
    <t>072</t>
  </si>
  <si>
    <t>Mr. Jinendra Krishna Vaishnav</t>
  </si>
  <si>
    <t>18etcex001@technonjr.org</t>
  </si>
  <si>
    <t>1ak9K9dgvUOQEhqEHritfYYolPr5eH2WV</t>
  </si>
  <si>
    <t>https://drive.google.com/file/d/1ak9K9dgvUOQEhqEHritfYYolPr5eH2WV/view?usp=drivesdk</t>
  </si>
  <si>
    <t>Document successfully created; Document successfully merged; PDF created; Emails Sent: [To: 18etcex001@technonjr.org; Reply To: digitalmedia@technonjr.org]; Manually run by digitalmedia@technonjr.org; Timestamp: Jan 11 2021 4:03 AM</t>
  </si>
  <si>
    <t>073</t>
  </si>
  <si>
    <t>Ms. Asha Yadav</t>
  </si>
  <si>
    <t>18etccs012@technonjr.org</t>
  </si>
  <si>
    <t>1H2rp2RG_pLMNM-0sVLNg8aN_K1FFK0lh</t>
  </si>
  <si>
    <t>https://drive.google.com/file/d/1H2rp2RG_pLMNM-0sVLNg8aN_K1FFK0lh/view?usp=drivesdk</t>
  </si>
  <si>
    <t>Document successfully created; Document successfully merged; PDF created; Emails Sent: [To: 18etccs012@technonjr.org; Reply To: digitalmedia@technonjr.org]; Manually run by digitalmedia@technonjr.org; Timestamp: Jan 11 2021 4:03 AM</t>
  </si>
  <si>
    <t>074</t>
  </si>
  <si>
    <t>Ms. Nidhi Shukla</t>
  </si>
  <si>
    <t>nidhishukla8368@gmail.com</t>
  </si>
  <si>
    <t>1V7GmgMIpCmQzKv5rKSl6Tcdwi0LTSXzp</t>
  </si>
  <si>
    <t>https://drive.google.com/file/d/1V7GmgMIpCmQzKv5rKSl6Tcdwi0LTSXzp/view?usp=drivesdk</t>
  </si>
  <si>
    <t>Document successfully created; Document successfully merged; PDF created; Emails Sent: [To: nidhishukla8368@gmail.com; Reply To: digitalmedia@technonjr.org]; Manually run by digitalmedia@technonjr.org; Timestamp: Jan 11 2021 4:03 AM</t>
  </si>
  <si>
    <t>075</t>
  </si>
  <si>
    <t>Mr. Aksh Mehta</t>
  </si>
  <si>
    <t>19etccs003@technonjr.org</t>
  </si>
  <si>
    <t>1JnoOo9g4GEOuvi52CZWK8gQJhIAh49rk</t>
  </si>
  <si>
    <t>https://drive.google.com/file/d/1JnoOo9g4GEOuvi52CZWK8gQJhIAh49rk/view?usp=drivesdk</t>
  </si>
  <si>
    <t>Document successfully created; Document successfully merged; PDF created; Emails Sent: [To: 19etccs003@technonjr.org; Reply To: digitalmedia@technonjr.org]; Manually run by digitalmedia@technonjr.org; Timestamp: Jan 11 2021 4:04 AM</t>
  </si>
  <si>
    <t>076</t>
  </si>
  <si>
    <t>Mr. Sameer Sheikh</t>
  </si>
  <si>
    <t>19etccs056@technonjr.org</t>
  </si>
  <si>
    <t>1ubO5mPaXOcWkJdZy8Ln1KeuOD8dtPZ5K</t>
  </si>
  <si>
    <t>https://drive.google.com/file/d/1ubO5mPaXOcWkJdZy8Ln1KeuOD8dtPZ5K/view?usp=drivesdk</t>
  </si>
  <si>
    <t>Document successfully created; Document successfully merged; PDF created; Emails Sent: [To: 19etccs056@technonjr.org; Reply To: digitalmedia@technonjr.org]; Manually run by digitalmedia@technonjr.org; Timestamp: Jan 11 2021 4:04 AM</t>
  </si>
  <si>
    <t>077</t>
  </si>
  <si>
    <t>Ms. Soumya Jaitawat</t>
  </si>
  <si>
    <t>19etccs067@technonjr.org</t>
  </si>
  <si>
    <t>1OO_KOVq0XzYPIIq1UkFPF-9Yeir5V1K8</t>
  </si>
  <si>
    <t>https://drive.google.com/file/d/1OO_KOVq0XzYPIIq1UkFPF-9Yeir5V1K8/view?usp=drivesdk</t>
  </si>
  <si>
    <t>Document successfully created; Document successfully merged; PDF created; Emails Sent: [To: 19etccs067@technonjr.org; Reply To: digitalmedia@technonjr.org]; Manually run by digitalmedia@technonjr.org; Timestamp: Jan 11 2021 4:04 AM</t>
  </si>
  <si>
    <t>078</t>
  </si>
  <si>
    <t>Mr. Yogesh Kumar</t>
  </si>
  <si>
    <t>yogesh7kumar6865@gmail.com</t>
  </si>
  <si>
    <t>1BBq2LG7eXAD1XdKMgcctdAmpgA5UVEMw</t>
  </si>
  <si>
    <t>https://drive.google.com/file/d/1BBq2LG7eXAD1XdKMgcctdAmpgA5UVEMw/view?usp=drivesdk</t>
  </si>
  <si>
    <t>Document successfully created; Document successfully merged; PDF created; Emails Sent: [To: yogesh7kumar6865@gmail.com; Reply To: digitalmedia@technonjr.org]; Manually run by digitalmedia@technonjr.org; Timestamp: Jan 11 2021 4:04 AM</t>
  </si>
  <si>
    <t>079</t>
  </si>
  <si>
    <t>Mr. Saurabh Sisodiya</t>
  </si>
  <si>
    <t>19etccs061@technonjr.org</t>
  </si>
  <si>
    <t>1wdMR5BVYzpq-qNt-RPknKYCrCQPPdVlo</t>
  </si>
  <si>
    <t>https://drive.google.com/file/d/1wdMR5BVYzpq-qNt-RPknKYCrCQPPdVlo/view?usp=drivesdk</t>
  </si>
  <si>
    <t>Document successfully created; Document successfully merged; PDF created; Emails Sent: [To: 19etccs061@technonjr.org; Reply To: digitalmedia@technonjr.org]; Manually run by digitalmedia@technonjr.org; Timestamp: Jan 11 2021 4:04 AM</t>
  </si>
  <si>
    <t>080</t>
  </si>
  <si>
    <t>Ms. Bhavini Jain</t>
  </si>
  <si>
    <t>bhavinijain1911@gmail.com</t>
  </si>
  <si>
    <t>1eeXf295QWeLaNKWeaohXexZxmM8VstE_</t>
  </si>
  <si>
    <t>https://drive.google.com/file/d/1eeXf295QWeLaNKWeaohXexZxmM8VstE_/view?usp=drivesdk</t>
  </si>
  <si>
    <t>Document successfully created; Document successfully merged; PDF created; Emails Sent: [To: bhavinijain1911@gmail.com; Reply To: digitalmedia@technonjr.org]; Manually run by digitalmedia@technonjr.org; Timestamp: Jan 11 2021 4:05 AM</t>
  </si>
  <si>
    <t>081</t>
  </si>
  <si>
    <t>Mr. Chahat Joshi</t>
  </si>
  <si>
    <t>18etccs021@technonjr.org</t>
  </si>
  <si>
    <t>1yymT9I5zbRlUYFq6OxV9VFaSdVk5EGK1</t>
  </si>
  <si>
    <t>https://drive.google.com/file/d/1yymT9I5zbRlUYFq6OxV9VFaSdVk5EGK1/view?usp=drivesdk</t>
  </si>
  <si>
    <t>Document successfully created; Document successfully merged; PDF created; Emails Sent: [To: 18etccs021@technonjr.org; Reply To: digitalmedia@technonjr.org]; Manually run by digitalmedia@technonjr.org; Timestamp: Jan 11 2021 4:05 AM</t>
  </si>
  <si>
    <t>082</t>
  </si>
  <si>
    <t>Mr. Kartik Bokadia</t>
  </si>
  <si>
    <t>kartikbokadia@gmail.com</t>
  </si>
  <si>
    <t>10HY2I3TQDmQJ9T4-zosl1Vx7ygqK0Ypz</t>
  </si>
  <si>
    <t>https://drive.google.com/file/d/10HY2I3TQDmQJ9T4-zosl1Vx7ygqK0Ypz/view?usp=drivesdk</t>
  </si>
  <si>
    <t>Document successfully created; Document successfully merged; PDF created; Emails Sent: [To: kartikbokadia@gmail.com; Reply To: digitalmedia@technonjr.org]; Manually run by digitalmedia@technonjr.org; Timestamp: Jan 11 2021 4:05 AM</t>
  </si>
  <si>
    <t>083</t>
  </si>
  <si>
    <t>Ms. Ritu Sen</t>
  </si>
  <si>
    <t>17etcit016@technonjr.org</t>
  </si>
  <si>
    <t>1vRzbzcfTLcHJ_eXQnrPU4a47pdaEUyOB</t>
  </si>
  <si>
    <t>https://drive.google.com/file/d/1vRzbzcfTLcHJ_eXQnrPU4a47pdaEUyOB/view?usp=drivesdk</t>
  </si>
  <si>
    <t>Document successfully created; Document successfully merged; PDF created; Emails Sent: [To: 17etcit016@technonjr.org; Reply To: digitalmedia@technonjr.org]; Manually run by digitalmedia@technonjr.org; Timestamp: Jan 11 2021 4:05 AM</t>
  </si>
  <si>
    <t>084</t>
  </si>
  <si>
    <t>Mr. Rakshit Joshi</t>
  </si>
  <si>
    <t>joshi.rakshit1999@gmail.com</t>
  </si>
  <si>
    <t>1aR_8yz-6Cvpft1Wmy98_DCrmhUKDNFdk</t>
  </si>
  <si>
    <t>https://drive.google.com/file/d/1aR_8yz-6Cvpft1Wmy98_DCrmhUKDNFdk/view?usp=drivesdk</t>
  </si>
  <si>
    <t>Document successfully created; Document successfully merged; PDF created; Emails Sent: [To: joshi.rakshit1999@gmail.com; Reply To: digitalmedia@technonjr.org]; Manually run by digitalmedia@technonjr.org; Timestamp: Jan 11 2021 4:05 AM</t>
  </si>
  <si>
    <t>085</t>
  </si>
  <si>
    <t>Ms. Payal Patel</t>
  </si>
  <si>
    <t>18etccs070@technonjr.org</t>
  </si>
  <si>
    <t>1dkjYGA427YljvONf5TEdVTKdzhbBbWVj</t>
  </si>
  <si>
    <t>https://drive.google.com/file/d/1dkjYGA427YljvONf5TEdVTKdzhbBbWVj/view?usp=drivesdk</t>
  </si>
  <si>
    <t>Document successfully created; Document successfully merged; PDF created; Emails Sent: [To: 18etccs070@technonjr.org; Reply To: digitalmedia@technonjr.org]; Manually run by digitalmedia@technonjr.org; Timestamp: Jan 11 2021 4:05 AM</t>
  </si>
  <si>
    <t>086</t>
  </si>
  <si>
    <t>Mr. Gaurav Vaishnav</t>
  </si>
  <si>
    <t>gauravvaishnav1309@gmail.com</t>
  </si>
  <si>
    <t>10R465qdJwUUkayR4WwWPIJXp9zz3hiT_</t>
  </si>
  <si>
    <t>https://drive.google.com/file/d/10R465qdJwUUkayR4WwWPIJXp9zz3hiT_/view?usp=drivesdk</t>
  </si>
  <si>
    <t>Document successfully created; Document successfully merged; PDF created; Emails Sent: [To: gauravvaishnav1309@gmail.com; Reply To: digitalmedia@technonjr.org]; Manually run by digitalmedia@technonjr.org; Timestamp: Jan 11 2021 4:06 AM</t>
  </si>
  <si>
    <t>087</t>
  </si>
  <si>
    <t>Mr. Yash Porwal</t>
  </si>
  <si>
    <t>18ETCCS072@technonjr.org</t>
  </si>
  <si>
    <t>1zXrOBOtPqCZCp7OEovTtvLPCjHIRbgP1</t>
  </si>
  <si>
    <t>https://drive.google.com/file/d/1zXrOBOtPqCZCp7OEovTtvLPCjHIRbgP1/view?usp=drivesdk</t>
  </si>
  <si>
    <t>Document successfully created; Document successfully merged; PDF created; Emails Sent: [To: 18ETCCS072@technonjr.org; Reply To: digitalmedia@technonjr.org]; Manually run by digitalmedia@technonjr.org; Timestamp: Jan 11 2021 4:06 AM</t>
  </si>
  <si>
    <t>088</t>
  </si>
  <si>
    <t>Ms. Thakur Nupur Girish</t>
  </si>
  <si>
    <t>18etccs091@technonjr.org</t>
  </si>
  <si>
    <t>1jFNSe6-TGZKf5Z8S36moai-RjGPEQzFc</t>
  </si>
  <si>
    <t>https://drive.google.com/file/d/1jFNSe6-TGZKf5Z8S36moai-RjGPEQzFc/view?usp=drivesdk</t>
  </si>
  <si>
    <t>Document successfully created; Document successfully merged; PDF created; Emails Sent: [To: 18etccs091@technonjr.org; Reply To: digitalmedia@technonjr.org]; Manually run by digitalmedia@technonjr.org; Timestamp: Jan 11 2021 4:06 AM</t>
  </si>
  <si>
    <t>089</t>
  </si>
  <si>
    <t>Ms. Ann Mary Thomas</t>
  </si>
  <si>
    <t>annmarythomas309@gmail.com</t>
  </si>
  <si>
    <t>1Rsn_Asrfvvsy-qmnssBKroRFu9z39ITo</t>
  </si>
  <si>
    <t>https://drive.google.com/file/d/1Rsn_Asrfvvsy-qmnssBKroRFu9z39ITo/view?usp=drivesdk</t>
  </si>
  <si>
    <t>Document successfully created; Document successfully merged; PDF created; Emails Sent: [To: annmarythomas309@gmail.com; Reply To: digitalmedia@technonjr.org]; Manually run by digitalmedia@technonjr.org; Timestamp: Jan 11 2021 4:06 AM</t>
  </si>
  <si>
    <t>090</t>
  </si>
  <si>
    <t>17tJ6Hz1Wmhl3cLLDVWNJMe3Aeu6c0gqV</t>
  </si>
  <si>
    <t>https://drive.google.com/file/d/17tJ6Hz1Wmhl3cLLDVWNJMe3Aeu6c0gqV/view?usp=drivesdk</t>
  </si>
  <si>
    <t>Document successfully created; Document successfully merged; PDF created; Emails Sent: [To: 19etccs067@technonjr.org; Reply To: digitalmedia@technonjr.org]; Manually run by digitalmedia@technonjr.org; Timestamp: Jan 11 2021 4:06 AM</t>
  </si>
  <si>
    <t>091</t>
  </si>
  <si>
    <t>Mr. Chirag Rameja</t>
  </si>
  <si>
    <t>19etccs008@technonjr.org</t>
  </si>
  <si>
    <t>1NYXGVFRg5Ktxq6gHyLYmZNuwMZSxhteL</t>
  </si>
  <si>
    <t>https://drive.google.com/file/d/1NYXGVFRg5Ktxq6gHyLYmZNuwMZSxhteL/view?usp=drivesdk</t>
  </si>
  <si>
    <t>Document successfully created; Document successfully merged; PDF created; Emails Sent: [To: 19etccs008@technonjr.org; Reply To: digitalmedia@technonjr.org]; Manually run by digitalmedia@technonjr.org; Timestamp: Jan 11 2021 4:06 AM</t>
  </si>
  <si>
    <t>092</t>
  </si>
  <si>
    <t>Ms. Ritika Jain</t>
  </si>
  <si>
    <t>19etccs053@technonjr.org</t>
  </si>
  <si>
    <t>1BjFMKFf6alrgp2Tb0alLe_nHtnr6Pf4z</t>
  </si>
  <si>
    <t>https://drive.google.com/file/d/1BjFMKFf6alrgp2Tb0alLe_nHtnr6Pf4z/view?usp=drivesdk</t>
  </si>
  <si>
    <t>Document successfully created; Document successfully merged; PDF created; Emails Sent: [To: 19etccs053@technonjr.org; Reply To: digitalmedia@technonjr.org]; Manually run by digitalmedia@technonjr.org; Timestamp: Jan 11 2021 4:07 AM</t>
  </si>
  <si>
    <t>093</t>
  </si>
  <si>
    <t>Mr. Jayesh Lakhara</t>
  </si>
  <si>
    <t>jayeshlakhara7777@gmail.com</t>
  </si>
  <si>
    <t>1XzNPnsHVfyohGAPHxQS3-kOlcbeYKG_G</t>
  </si>
  <si>
    <t>https://drive.google.com/file/d/1XzNPnsHVfyohGAPHxQS3-kOlcbeYKG_G/view?usp=drivesdk</t>
  </si>
  <si>
    <t>Document successfully created; Document successfully merged; PDF created; Emails Sent: [To: jayeshlakhara7777@gmail.com; Reply To: digitalmedia@technonjr.org]; Manually run by digitalmedia@technonjr.org; Timestamp: Jan 11 2021 4:07 AM</t>
  </si>
  <si>
    <t>094</t>
  </si>
  <si>
    <t>Ms. Anam Quazi</t>
  </si>
  <si>
    <t>18etccs007@technonjr.org</t>
  </si>
  <si>
    <t>1m7PjhwOQo0OPvBKWXS81utJEFfI7PIuo</t>
  </si>
  <si>
    <t>https://drive.google.com/file/d/1m7PjhwOQo0OPvBKWXS81utJEFfI7PIuo/view?usp=drivesdk</t>
  </si>
  <si>
    <t>Document successfully created; Document successfully merged; PDF created; Emails Sent: [To: 18etccs007@technonjr.org; Reply To: digitalmedia@technonjr.org]; Manually run by digitalmedia@technonjr.org; Timestamp: Jan 11 2021 4:07 AM</t>
  </si>
  <si>
    <t>095</t>
  </si>
  <si>
    <t>Ms. Diksha Udaniya</t>
  </si>
  <si>
    <t>19etccs015@technonjr.org</t>
  </si>
  <si>
    <t>1HNZpUSaXh9b_vz2lwN1S4WuPclsVzMpa</t>
  </si>
  <si>
    <t>https://drive.google.com/file/d/1HNZpUSaXh9b_vz2lwN1S4WuPclsVzMpa/view?usp=drivesdk</t>
  </si>
  <si>
    <t>Document successfully created; Document successfully merged; PDF created; Emails Sent: [To: 19etccs015@technonjr.org; Reply To: digitalmedia@technonjr.org]; Manually run by digitalmedia@technonjr.org; Timestamp: Jan 11 2021 4:07 AM</t>
  </si>
  <si>
    <t>096</t>
  </si>
  <si>
    <t>Mr. Akhilesh Joshi</t>
  </si>
  <si>
    <t>18etccs005@technonjr.org</t>
  </si>
  <si>
    <t>1KwXvCT7I0UH153AVBPgQrGT0KXdr3CAI</t>
  </si>
  <si>
    <t>https://drive.google.com/file/d/1KwXvCT7I0UH153AVBPgQrGT0KXdr3CAI/view?usp=drivesdk</t>
  </si>
  <si>
    <t>Document successfully created; Document successfully merged; PDF created; Emails Sent: [To: 18etccs005@technonjr.org; Reply To: digitalmedia@technonjr.org]; Manually run by digitalmedia@technonjr.org; Timestamp: Jan 11 2021 4:07 AM</t>
  </si>
  <si>
    <t>097</t>
  </si>
  <si>
    <t>Mr. Abhishek Maheshwari</t>
  </si>
  <si>
    <t>abhishekmaheshwari3105@gmail.com</t>
  </si>
  <si>
    <t>1ToHhzpe71xwqp3sNyMpH-MykeccWT1lg</t>
  </si>
  <si>
    <t>https://drive.google.com/file/d/1ToHhzpe71xwqp3sNyMpH-MykeccWT1lg/view?usp=drivesdk</t>
  </si>
  <si>
    <t>Document successfully created; Document successfully merged; PDF created; Emails Sent: [To: abhishekmaheshwari3105@gmail.com; Reply To: digitalmedia@technonjr.org]; Manually run by digitalmedia@technonjr.org; Timestamp: Jan 11 2021 4:08 AM</t>
  </si>
  <si>
    <t>098</t>
  </si>
  <si>
    <t>Mr. Mehul Purbia</t>
  </si>
  <si>
    <t>19etcme007@technonjr.org</t>
  </si>
  <si>
    <t>1AHGAW_V2fR-9zQpw_e-pomlZU4ixfyjD</t>
  </si>
  <si>
    <t>https://drive.google.com/file/d/1AHGAW_V2fR-9zQpw_e-pomlZU4ixfyjD/view?usp=drivesdk</t>
  </si>
  <si>
    <t>Document successfully created; Document successfully merged; PDF created; Emails Sent: [To: 19etcme007@technonjr.org; Reply To: digitalmedia@technonjr.org]; Manually run by digitalmedia@technonjr.org; Timestamp: Jan 11 2021 4:08 AM</t>
  </si>
  <si>
    <t>099</t>
  </si>
  <si>
    <t>Mr. Adnan Pipawala</t>
  </si>
  <si>
    <t>adnanpeepa23@gmail.com</t>
  </si>
  <si>
    <t>1Zf_WxMwN4-Im_nYH9S8FVO2rf7E3LYN3</t>
  </si>
  <si>
    <t>https://drive.google.com/file/d/1Zf_WxMwN4-Im_nYH9S8FVO2rf7E3LYN3/view?usp=drivesdk</t>
  </si>
  <si>
    <t>Document successfully created; Document successfully merged; PDF created; Emails Sent: [To: adnanpeepa23@gmail.com; Reply To: digitalmedia@technonjr.org]; Manually run by digitalmedia@technonjr.org; Timestamp: Jan 11 2021 4:08 AM</t>
  </si>
  <si>
    <t>100</t>
  </si>
  <si>
    <t>Mr. Dhairya Kanthalia</t>
  </si>
  <si>
    <t>18etccs028@technonjr.org</t>
  </si>
  <si>
    <t>1Zyx63cbSy29B_qAs_QvFKBCQdfefJFQ5</t>
  </si>
  <si>
    <t>https://drive.google.com/file/d/1Zyx63cbSy29B_qAs_QvFKBCQdfefJFQ5/view?usp=drivesdk</t>
  </si>
  <si>
    <t>Document successfully created; Document successfully merged; PDF created; Emails Sent: [To: 18etccs028@technonjr.org; Reply To: digitalmedia@technonjr.org]; Manually run by digitalmedia@technonjr.org; Timestamp: Jan 11 2021 4:08 AM</t>
  </si>
  <si>
    <t>101</t>
  </si>
  <si>
    <t>1wk0YhNWO7WyvZrK2ZDWq0qee_xox3UTF</t>
  </si>
  <si>
    <t>https://drive.google.com/file/d/1wk0YhNWO7WyvZrK2ZDWq0qee_xox3UTF/view?usp=drivesdk</t>
  </si>
  <si>
    <t>Document successfully created; Document successfully merged; PDF created; Emails Sent: [To: 18etccs028@technonjr.org; Reply To: digitalmedia@technonjr.org]; Manually run by digitalmedia@technonjr.org; Timestamp: Jan 11 2021 11:21 PM</t>
  </si>
  <si>
    <t>102</t>
  </si>
  <si>
    <t>Ms. Varsha Choudhary</t>
  </si>
  <si>
    <t>varshachoudhary2511@gmail.com</t>
  </si>
  <si>
    <t>1AbPJsr3n7zwZ1AUpBmQXYFLUZRVm1cvD</t>
  </si>
  <si>
    <t>https://drive.google.com/file/d/1AbPJsr3n7zwZ1AUpBmQXYFLUZRVm1cvD/view?usp=drivesdk</t>
  </si>
  <si>
    <t>Document successfully created; Document successfully merged; PDF created; Emails Sent: [To: varshachoudhary2511@gmail.com; Reply To: digitalmedia@technonjr.org]; Manually run by digitalmedia@technonjr.org; Timestamp: Jan 11 2021 11:21 PM</t>
  </si>
  <si>
    <t>103</t>
  </si>
  <si>
    <t>Ms. Chahat Lodha</t>
  </si>
  <si>
    <t>18etccs022@technonjr.org</t>
  </si>
  <si>
    <t>1_dyg4VmpHwEMeg9YsFB8VKRO9NukMfzu</t>
  </si>
  <si>
    <t>https://drive.google.com/file/d/1_dyg4VmpHwEMeg9YsFB8VKRO9NukMfzu/view?usp=drivesdk</t>
  </si>
  <si>
    <t>Document successfully created; Document successfully merged; PDF created; Emails Sent: [To: 18etccs022@technonjr.org; Reply To: digitalmedia@technonjr.org]; Manually run by digitalmedia@technonjr.org; Timestamp: Jan 11 2021 11:21 PM</t>
  </si>
  <si>
    <t>104</t>
  </si>
  <si>
    <t>Ms. Gargi Sharma</t>
  </si>
  <si>
    <t>18etccs032@technonjr.org</t>
  </si>
  <si>
    <t>1aVi8z9XrUKZNrg1yf44QuIv-CFeLq6gF</t>
  </si>
  <si>
    <t>https://drive.google.com/file/d/1aVi8z9XrUKZNrg1yf44QuIv-CFeLq6gF/view?usp=drivesdk</t>
  </si>
  <si>
    <t>Document successfully created; Document successfully merged; PDF created; Emails Sent: [To: 18etccs032@technonjr.org; Reply To: digitalmedia@technonjr.org]; Manually run by digitalmedia@technonjr.org; Timestamp: Jan 11 2021 11:21 PM</t>
  </si>
  <si>
    <t>105</t>
  </si>
  <si>
    <t>Ms. Harshita Mehta</t>
  </si>
  <si>
    <t>harshitamehta2924@gmail.com</t>
  </si>
  <si>
    <t>1W94Ji4ATKLfaFNTiPEcJY5WpCVHj3xkW</t>
  </si>
  <si>
    <t>https://drive.google.com/file/d/1W94Ji4ATKLfaFNTiPEcJY5WpCVHj3xkW/view?usp=drivesdk</t>
  </si>
  <si>
    <t>Document successfully created; Document successfully merged; PDF created; Emails Sent: [To: harshitamehta2924@gmail.com; Reply To: digitalmedia@technonjr.org]; Manually run by digitalmedia@technonjr.org; Timestamp: Jan 11 2021 11:21 PM</t>
  </si>
  <si>
    <t>106</t>
  </si>
  <si>
    <t>Ms. Heeya Joshi</t>
  </si>
  <si>
    <t>18etccs043@technonjr.org</t>
  </si>
  <si>
    <t>1sHUrgOenjpZ30jQvD6VI2G6ywYYlErzC</t>
  </si>
  <si>
    <t>https://drive.google.com/file/d/1sHUrgOenjpZ30jQvD6VI2G6ywYYlErzC/view?usp=drivesdk</t>
  </si>
  <si>
    <t>Document successfully created; Document successfully merged; PDF created; Emails Sent: [To: 18etccs043@technonjr.org; Reply To: digitalmedia@technonjr.org]; Manually run by digitalmedia@technonjr.org; Timestamp: Jan 11 2021 11:21 PM</t>
  </si>
  <si>
    <t>107</t>
  </si>
  <si>
    <t>1RyOVS3ZA_6mDSODRYuFeZhs5Otml6Hd6</t>
  </si>
  <si>
    <t>https://drive.google.com/file/d/1RyOVS3ZA_6mDSODRYuFeZhs5Otml6Hd6/view?usp=drivesdk</t>
  </si>
  <si>
    <t>Document successfully created; Document successfully merged; PDF created; Emails Sent: [To: varshachoudhary2511@gmail.com; Reply To: digitalmedia@technonjr.org]; Manually run by digitalmedia@technonjr.org; Timestamp: Jan 11 2021 11:22 PM</t>
  </si>
  <si>
    <t>108</t>
  </si>
  <si>
    <t>Mr. Milind Gour</t>
  </si>
  <si>
    <t>19etccs038@technoNJR.org</t>
  </si>
  <si>
    <t>1rI6xCAclSgq-PJut_gEC4SYbR9oLKbLY</t>
  </si>
  <si>
    <t>https://drive.google.com/file/d/1rI6xCAclSgq-PJut_gEC4SYbR9oLKbLY/view?usp=drivesdk</t>
  </si>
  <si>
    <t>Document successfully created; Document successfully merged; PDF created; Emails Sent: [To: 19etccs038@technoNJR.org; Reply To: digitalmedia@technonjr.org]; Manually run by digitalmedia@technonjr.org; Timestamp: Jan 11 2021 11:22 PM</t>
  </si>
  <si>
    <t>109</t>
  </si>
  <si>
    <t>Ms. Kirti Dashora</t>
  </si>
  <si>
    <t>kirti.dashora@technonjr.org</t>
  </si>
  <si>
    <t>1N7K-EeAJccBwT4vODfUtuutEVMKRF1Ii</t>
  </si>
  <si>
    <t>https://drive.google.com/file/d/1N7K-EeAJccBwT4vODfUtuutEVMKRF1Ii/view?usp=drivesdk</t>
  </si>
  <si>
    <t>Document successfully created; Document successfully merged; PDF created; Emails Sent: [To: kirti.dashora@technonjr.org; Reply To: digitalmedia@technonjr.org]; Manually run by digitalmedia@technonjr.org; Timestamp: Jan 11 2021 11:22 PM</t>
  </si>
  <si>
    <t>110</t>
  </si>
  <si>
    <t>Mr. Tushar Yadav</t>
  </si>
  <si>
    <t>19etccs073@technonjr.org</t>
  </si>
  <si>
    <t>1r_duFpVAQlDGaNkD_cSbiQhHszG2qy9J</t>
  </si>
  <si>
    <t>https://drive.google.com/file/d/1r_duFpVAQlDGaNkD_cSbiQhHszG2qy9J/view?usp=drivesdk</t>
  </si>
  <si>
    <t>Document successfully created; Document successfully merged; PDF created; Emails Sent: [To: 19etccs073@technonjr.org; Reply To: digitalmedia@technonjr.org]; Manually run by digitalmedia@technonjr.org; Timestamp: Jan 11 2021 11:22 PM</t>
  </si>
  <si>
    <t>111</t>
  </si>
  <si>
    <t>Mr. Yuvraj Singh Gaur</t>
  </si>
  <si>
    <t>yuvrajgaur997@gmail.com</t>
  </si>
  <si>
    <t>1u70GBgg7OLq0J4SnAKE7vQplyhMFIeQp</t>
  </si>
  <si>
    <t>https://drive.google.com/file/d/1u70GBgg7OLq0J4SnAKE7vQplyhMFIeQp/view?usp=drivesdk</t>
  </si>
  <si>
    <t>Document successfully created; Document successfully merged; PDF created; Emails Sent: [To: yuvrajgaur997@gmail.com; Reply To: digitalmedia@technonjr.org]; Manually run by digitalmedia@technonjr.org; Timestamp: Jan 11 2021 11:22 PM</t>
  </si>
  <si>
    <t>112</t>
  </si>
  <si>
    <t>10lWS0yhDPp297e5DKlQJtuSqT0lBFWXk</t>
  </si>
  <si>
    <t>https://drive.google.com/file/d/10lWS0yhDPp297e5DKlQJtuSqT0lBFWXk/view?usp=drivesdk</t>
  </si>
  <si>
    <t>113</t>
  </si>
  <si>
    <t>Mr. Mustansir Jukker</t>
  </si>
  <si>
    <t>mustanjukker@gmail.com</t>
  </si>
  <si>
    <t>1O48zMs2nkIf5ZWi0ZbfmvNGemPr8i2MX</t>
  </si>
  <si>
    <t>https://drive.google.com/file/d/1O48zMs2nkIf5ZWi0ZbfmvNGemPr8i2MX/view?usp=drivesdk</t>
  </si>
  <si>
    <t>Document successfully created; Document successfully merged; PDF created; Emails Sent: [To: mustanjukker@gmail.com; Reply To: digitalmedia@technonjr.org]; Manually run by digitalmedia@technonjr.org; Timestamp: Jan 11 2021 11:23 PM</t>
  </si>
  <si>
    <t>114</t>
  </si>
  <si>
    <t>Mr. Pankaj Kumar Gautam</t>
  </si>
  <si>
    <t>17etcme013@technonjr.org</t>
  </si>
  <si>
    <t>1TA7Lciz6_2GV8fLF-5Ya0Lbu0-CKMvyc</t>
  </si>
  <si>
    <t>https://drive.google.com/file/d/1TA7Lciz6_2GV8fLF-5Ya0Lbu0-CKMvyc/view?usp=drivesdk</t>
  </si>
  <si>
    <t>Document successfully created; Document successfully merged; PDF created; Emails Sent: [To: 17etcme013@technonjr.org; Reply To: digitalmedia@technonjr.org]; Manually run by digitalmedia@technonjr.org; Timestamp: Jan 11 2021 11:23 PM</t>
  </si>
  <si>
    <t>115</t>
  </si>
  <si>
    <t>Mr. Yogik Shukla</t>
  </si>
  <si>
    <t>yogikshukla4@gmail.com</t>
  </si>
  <si>
    <t>1yXUhyFVN3f6CaRtNqNX0zHsFEKWRemvg</t>
  </si>
  <si>
    <t>https://drive.google.com/file/d/1yXUhyFVN3f6CaRtNqNX0zHsFEKWRemvg/view?usp=drivesdk</t>
  </si>
  <si>
    <t>Document successfully created; Document successfully merged; PDF created; Emails Sent: [To: yogikshukla4@gmail.com; Reply To: digitalmedia@technonjr.org]; Manually run by digitalmedia@technonjr.org; Timestamp: Jan 11 2021 11:23 PM</t>
  </si>
  <si>
    <t>116</t>
  </si>
  <si>
    <t>Ms. Abha Rathore</t>
  </si>
  <si>
    <t>aabharathore86862@gmail.com</t>
  </si>
  <si>
    <t>1Q9x7milUtfsqwrCjhUbDdtk2kpUxxqyq</t>
  </si>
  <si>
    <t>https://drive.google.com/file/d/1Q9x7milUtfsqwrCjhUbDdtk2kpUxxqyq/view?usp=drivesdk</t>
  </si>
  <si>
    <t>Document successfully created; Document successfully merged; PDF created; Emails Sent: [To: aabharathore86862@gmail.com; Reply To: digitalmedia@technonjr.org]; Manually run by digitalmedia@technonjr.org; Timestamp: Jan 11 2021 11:23 PM</t>
  </si>
  <si>
    <t>117</t>
  </si>
  <si>
    <t>Mr. Taher Sanwar</t>
  </si>
  <si>
    <t>19etccs069@technonjr.org</t>
  </si>
  <si>
    <t>1Ex4ac2k9PzntJMoUvRn9L_t6n4Io6yR5</t>
  </si>
  <si>
    <t>https://drive.google.com/file/d/1Ex4ac2k9PzntJMoUvRn9L_t6n4Io6yR5/view?usp=drivesdk</t>
  </si>
  <si>
    <t>Document successfully created; Document successfully merged; PDF created; Emails Sent: [To: 19etccs069@technonjr.org; Reply To: digitalmedia@technonjr.org]; Manually run by digitalmedia@technonjr.org; Timestamp: Jan 11 2021 11:23 PM</t>
  </si>
  <si>
    <t>118</t>
  </si>
  <si>
    <t>Ms. Dharmishtha Ajmera</t>
  </si>
  <si>
    <t>dharmishthaajmera@gmail.com</t>
  </si>
  <si>
    <t>11HB3nqhXCYVp-dyU-63MGWTriaUjE124</t>
  </si>
  <si>
    <t>https://drive.google.com/file/d/11HB3nqhXCYVp-dyU-63MGWTriaUjE124/view?usp=drivesdk</t>
  </si>
  <si>
    <t>Document successfully created; Document successfully merged; PDF created; Emails Sent: [To: dharmishthaajmera@gmail.com; Reply To: digitalmedia@technonjr.org]; Manually run by digitalmedia@technonjr.org; Timestamp: Jan 11 2021 11:23 PM</t>
  </si>
  <si>
    <t>119</t>
  </si>
  <si>
    <t>Ms. Ashi Kothari</t>
  </si>
  <si>
    <t>ashikothari14@gmail.com</t>
  </si>
  <si>
    <t>1I3s54GvwKCzquHbti48yBn_Rin_hPsBb</t>
  </si>
  <si>
    <t>https://drive.google.com/file/d/1I3s54GvwKCzquHbti48yBn_Rin_hPsBb/view?usp=drivesdk</t>
  </si>
  <si>
    <t>Document successfully created; Document successfully merged; PDF created; Emails Sent: [To: ashikothari14@gmail.com; Reply To: digitalmedia@technonjr.org]; Manually run by digitalmedia@technonjr.org; Timestamp: Jan 11 2021 11:24 PM</t>
  </si>
  <si>
    <t>120</t>
  </si>
  <si>
    <t>Mr. Shashank Gorana</t>
  </si>
  <si>
    <t>18etccs078@technonjr.org</t>
  </si>
  <si>
    <t>1JK5wGmIKJul661lRGxIO4dX5TpTcaxDr</t>
  </si>
  <si>
    <t>https://drive.google.com/file/d/1JK5wGmIKJul661lRGxIO4dX5TpTcaxDr/view?usp=drivesdk</t>
  </si>
  <si>
    <t>Document successfully created; Document successfully merged; PDF created; Emails Sent: [To: 18etccs078@technonjr.org; Reply To: digitalmedia@technonjr.org]; Manually run by digitalmedia@technonjr.org; Timestamp: Jan 11 2021 11:24 PM</t>
  </si>
  <si>
    <t>121</t>
  </si>
  <si>
    <t>Mr. Bhavit Kanthalia</t>
  </si>
  <si>
    <t>bhavitkanthalia16@gmail.com</t>
  </si>
  <si>
    <t>1Uq2WIEy7zaGlKie-0J3c9EIh6EDOAExT</t>
  </si>
  <si>
    <t>https://drive.google.com/file/d/1Uq2WIEy7zaGlKie-0J3c9EIh6EDOAExT/view?usp=drivesdk</t>
  </si>
  <si>
    <t>Document successfully created; Document successfully merged; PDF created; Emails Sent: [To: bhavitkanthalia16@gmail.com; Reply To: digitalmedia@technonjr.org]; Manually run by digitalmedia@technonjr.org; Timestamp: Jan 11 2021 11:24 PM</t>
  </si>
  <si>
    <t>122</t>
  </si>
  <si>
    <t>Ms. Ishika Jain</t>
  </si>
  <si>
    <t>ijishi02@gmail.com</t>
  </si>
  <si>
    <t>1PZ3iMIF0Si8MQgcC1q2QMpsGm8W5vu67</t>
  </si>
  <si>
    <t>https://drive.google.com/file/d/1PZ3iMIF0Si8MQgcC1q2QMpsGm8W5vu67/view?usp=drivesdk</t>
  </si>
  <si>
    <t>Document successfully created; Document successfully merged; PDF created; Emails Sent: [To: ijishi02@gmail.com; Reply To: digitalmedia@technonjr.org]; Manually run by digitalmedia@technonjr.org; Timestamp: Jan 11 2021 11:24 PM</t>
  </si>
  <si>
    <t>123</t>
  </si>
  <si>
    <t>Mr. Nimit Ranka</t>
  </si>
  <si>
    <t>18etccs067@technonjr.org</t>
  </si>
  <si>
    <t>1QkTiPUsXNZbWuJbEob8-eQy3XltoEfdu</t>
  </si>
  <si>
    <t>https://drive.google.com/file/d/1QkTiPUsXNZbWuJbEob8-eQy3XltoEfdu/view?usp=drivesdk</t>
  </si>
  <si>
    <t>Document successfully created; Document successfully merged; PDF created; Emails Sent: [To: 18etccs067@technonjr.org; Reply To: digitalmedia@technonjr.org]; Manually run by digitalmedia@technonjr.org; Timestamp: Jan 11 2021 11:24 PM</t>
  </si>
  <si>
    <t>124</t>
  </si>
  <si>
    <t>Ms. Anjali Mewada</t>
  </si>
  <si>
    <t>mewadaanjali4@gmail.com</t>
  </si>
  <si>
    <t>1rynxGluM1yXhNSdb1K1E_trwlLq3nCeK</t>
  </si>
  <si>
    <t>https://drive.google.com/file/d/1rynxGluM1yXhNSdb1K1E_trwlLq3nCeK/view?usp=drivesdk</t>
  </si>
  <si>
    <t>Document successfully created; Document successfully merged; PDF created; Emails Sent: [To: mewadaanjali4@gmail.com; Reply To: digitalmedia@technonjr.org]; Manually run by digitalmedia@technonjr.org; Timestamp: Jan 11 2021 11:24 PM</t>
  </si>
  <si>
    <t>125</t>
  </si>
  <si>
    <t>Mr. Tanmay Kanthaliya</t>
  </si>
  <si>
    <t>tanmaykanthaliya2003@gmail.com</t>
  </si>
  <si>
    <t>1qJIKHWNYUr4IvQPMU67Ckz1qqVmySMA4</t>
  </si>
  <si>
    <t>https://drive.google.com/file/d/1qJIKHWNYUr4IvQPMU67Ckz1qqVmySMA4/view?usp=drivesdk</t>
  </si>
  <si>
    <t>Document successfully created; Document successfully merged; PDF created; Emails Sent: [To: tanmaykanthaliya2003@gmail.com; Reply To: digitalmedia@technonjr.org]; Manually run by digitalmedia@technonjr.org; Timestamp: Jan 11 2021 11:25 PM</t>
  </si>
  <si>
    <t>126</t>
  </si>
  <si>
    <t>Mr. Kratik Jain</t>
  </si>
  <si>
    <t>kratikjain2405@gmail.com</t>
  </si>
  <si>
    <t>1U57IOyv72UJYpQne8DLDgAeoZhMTyxg2</t>
  </si>
  <si>
    <t>https://drive.google.com/file/d/1U57IOyv72UJYpQne8DLDgAeoZhMTyxg2/view?usp=drivesdk</t>
  </si>
  <si>
    <t>Document successfully created; Document successfully merged; PDF created; Emails Sent: [To: kratikjain2405@gmail.com; Reply To: digitalmedia@technonjr.org]; Manually run by digitalmedia@technonjr.org; Timestamp: Jan 11 2021 11:25 PM</t>
  </si>
  <si>
    <t>127</t>
  </si>
  <si>
    <t>Ms. Shivangi Dharmawat</t>
  </si>
  <si>
    <t>18etccs079@technonjr.org</t>
  </si>
  <si>
    <t>1TlkU4YILxasYQZbi_wgSppYn8q4Hgd5S</t>
  </si>
  <si>
    <t>https://drive.google.com/file/d/1TlkU4YILxasYQZbi_wgSppYn8q4Hgd5S/view?usp=drivesdk</t>
  </si>
  <si>
    <t>Document successfully created; Document successfully merged; PDF created; Emails Sent: [To: 18etccs079@technonjr.org; Reply To: digitalmedia@technonjr.org]; Manually run by digitalmedia@technonjr.org; Timestamp: Jan 11 2021 11:25 PM</t>
  </si>
  <si>
    <t>128</t>
  </si>
  <si>
    <t>Ms. Nimisha Sharma</t>
  </si>
  <si>
    <t>17etccs039@technonjr.org</t>
  </si>
  <si>
    <t>16_FVFGxXsM7VWBOojvzOCEDNwtbXDnkZ</t>
  </si>
  <si>
    <t>https://drive.google.com/file/d/16_FVFGxXsM7VWBOojvzOCEDNwtbXDnkZ/view?usp=drivesdk</t>
  </si>
  <si>
    <t>Document successfully created; Document successfully merged; PDF created; Emails Sent: [To: 17etccs039@technonjr.org; Reply To: digitalmedia@technonjr.org]; Manually run by digitalmedia@technonjr.org; Timestamp: Jan 11 2021 11:25 PM</t>
  </si>
  <si>
    <t>129</t>
  </si>
  <si>
    <t>Mr. Vidit Jain</t>
  </si>
  <si>
    <t>17etccs057@technonjr.org</t>
  </si>
  <si>
    <t>1d9GCXomP5MLbNTJXKkFDa4YUSpIJBQF3</t>
  </si>
  <si>
    <t>https://drive.google.com/file/d/1d9GCXomP5MLbNTJXKkFDa4YUSpIJBQF3/view?usp=drivesdk</t>
  </si>
  <si>
    <t>Document successfully created; Document successfully merged; PDF created; Emails Sent: [To: 17etccs057@technonjr.org; Reply To: digitalmedia@technonjr.org]; Manually run by digitalmedia@technonjr.org; Timestamp: Jan 11 2021 11:25 PM</t>
  </si>
  <si>
    <t>130</t>
  </si>
  <si>
    <t>Mr. Harshit Chaubisa</t>
  </si>
  <si>
    <t>19etccs024@technonjr.org</t>
  </si>
  <si>
    <t>1s1BRSqOtTjgFjRnT7TD93Bb_-_VGhQmV</t>
  </si>
  <si>
    <t>https://drive.google.com/file/d/1s1BRSqOtTjgFjRnT7TD93Bb_-_VGhQmV/view?usp=drivesdk</t>
  </si>
  <si>
    <t>Document successfully created; Document successfully merged; PDF created; Emails Sent: [To: 19etccs024@technonjr.org; Reply To: digitalmedia@technonjr.org]; Manually run by digitalmedia@technonjr.org; Timestamp: Jan 11 2021 11:33 PM</t>
  </si>
  <si>
    <t>131</t>
  </si>
  <si>
    <t>Ms. Navishree Jain</t>
  </si>
  <si>
    <t>19etccs042@technonjr.org</t>
  </si>
  <si>
    <t>1OCbJpQOL63-DXIwkgiDPL4N2xOXAfv-E</t>
  </si>
  <si>
    <t>https://drive.google.com/file/d/1OCbJpQOL63-DXIwkgiDPL4N2xOXAfv-E/view?usp=drivesdk</t>
  </si>
  <si>
    <t>Document successfully created; Document successfully merged; PDF created; Emails Sent: [To: 19etccs042@technonjr.org; Reply To: digitalmedia@technonjr.org]; Manually run by digitalmedia@technonjr.org; Timestamp: Jan 11 2021 11:26 PM</t>
  </si>
  <si>
    <t>132</t>
  </si>
  <si>
    <t>Ms. Pooja Dave</t>
  </si>
  <si>
    <t>19etccs205@technonjr.org</t>
  </si>
  <si>
    <t>1Y1PS0FsYxcEm2xB5hP5SX6LkhbL2kBMy</t>
  </si>
  <si>
    <t>https://drive.google.com/file/d/1Y1PS0FsYxcEm2xB5hP5SX6LkhbL2kBMy/view?usp=drivesdk</t>
  </si>
  <si>
    <t>Document successfully created; Document successfully merged; PDF created; Emails Sent: [To: 19etccs205@technonjr.org; Reply To: digitalmedia@technonjr.org]; Manually run by digitalmedia@technonjr.org; Timestamp: Jan 11 2021 11:26 PM</t>
  </si>
  <si>
    <t>133</t>
  </si>
  <si>
    <t>Mr. Narendra Singh Chouhan</t>
  </si>
  <si>
    <t>kunwersanarendra@gmail.com</t>
  </si>
  <si>
    <t>1U0bV9LDDJSot4AyktDjEGw09DTrzhN5m</t>
  </si>
  <si>
    <t>https://drive.google.com/file/d/1U0bV9LDDJSot4AyktDjEGw09DTrzhN5m/view?usp=drivesdk</t>
  </si>
  <si>
    <t>Document successfully created; Document successfully merged; PDF created; Emails Sent: [To: kunwersanarendra@gmail.com; Reply To: digitalmedia@technonjr.org]; Manually run by digitalmedia@technonjr.org; Timestamp: Jan 11 2021 11:33 PM</t>
  </si>
  <si>
    <t>134</t>
  </si>
  <si>
    <t>Ms. Gazala Patwala</t>
  </si>
  <si>
    <t>18etccs034@technonjr.org</t>
  </si>
  <si>
    <t>1XMy0U9D1tLjC7OsX45sdWQmrF7vK_Rer</t>
  </si>
  <si>
    <t>https://drive.google.com/file/d/1XMy0U9D1tLjC7OsX45sdWQmrF7vK_Rer/view?usp=drivesdk</t>
  </si>
  <si>
    <t>Document successfully created; Document successfully merged; PDF created; Emails Sent: [To: 18etccs034@technonjr.org; Reply To: digitalmedia@technonjr.org]; Manually run by digitalmedia@technonjr.org; Timestamp: Jan 11 2021 11:34 PM</t>
  </si>
  <si>
    <t>135</t>
  </si>
  <si>
    <t>Mr. Yogendra Singh Solanki</t>
  </si>
  <si>
    <t>yogendra.solanki@technonjr.org</t>
  </si>
  <si>
    <t>1y75QUq9pFpk6ufN_rhZel5-4cdXziLbC</t>
  </si>
  <si>
    <t>https://drive.google.com/file/d/1y75QUq9pFpk6ufN_rhZel5-4cdXziLbC/view?usp=drivesdk</t>
  </si>
  <si>
    <t>Document successfully created; Document successfully merged; PDF created; Emails Sent: [To: yogendra.solanki@technonjr.org; Reply To: digitalmedia@technonjr.org]; Manually run by digitalmedia@technonjr.org; Timestamp: Jan 11 2021 11:34 PM</t>
  </si>
  <si>
    <t>136</t>
  </si>
  <si>
    <t>Mr. Pradhumn Sharma</t>
  </si>
  <si>
    <t>19etccs046@technonjr.org</t>
  </si>
  <si>
    <t>1WaLfvNdhGvj1NW4zOKEMqqiLhLtLWXr4</t>
  </si>
  <si>
    <t>https://drive.google.com/file/d/1WaLfvNdhGvj1NW4zOKEMqqiLhLtLWXr4/view?usp=drivesdk</t>
  </si>
  <si>
    <t>Document successfully created; Document successfully merged; PDF created; Emails Sent: [To: 19etccs046@technonjr.org; Reply To: digitalmedia@technonjr.org]; Manually run by digitalmedia@technonjr.org; Timestamp: Jan 11 2021 11:34 PM</t>
  </si>
  <si>
    <t>137</t>
  </si>
  <si>
    <t>Mr. Partha Biswas</t>
  </si>
  <si>
    <t>parthabiswas2024@gmail.com</t>
  </si>
  <si>
    <t>1OodsHBfKtkizbrFoGK_31GIvoKcEgqip</t>
  </si>
  <si>
    <t>https://drive.google.com/file/d/1OodsHBfKtkizbrFoGK_31GIvoKcEgqip/view?usp=drivesdk</t>
  </si>
  <si>
    <t>Document successfully created; Document successfully merged; PDF created; Emails Sent: [To: parthabiswas2024@gmail.com; Reply To: digitalmedia@technonjr.org]; Manually run by digitalmedia@technonjr.org; Timestamp: Jan 11 2021 11:34 PM</t>
  </si>
  <si>
    <t>138</t>
  </si>
  <si>
    <t>Mr. Chandan Shah</t>
  </si>
  <si>
    <t>19ETCCE001@technonjr.org</t>
  </si>
  <si>
    <t>1kMvc2mnZ-6higAXWKx2Z3UCXNheNuX_Z</t>
  </si>
  <si>
    <t>https://drive.google.com/file/d/1kMvc2mnZ-6higAXWKx2Z3UCXNheNuX_Z/view?usp=drivesdk</t>
  </si>
  <si>
    <t>Document successfully created; Document successfully merged; PDF created; Emails Sent: [To: 19ETCCE001@technonjr.org; Reply To: digitalmedia@technonjr.org]; Manually run by digitalmedia@technonjr.org; Timestamp: Jan 11 2021 11:34 PM</t>
  </si>
  <si>
    <t>139</t>
  </si>
  <si>
    <t>1DIGSlRpvQfLEBK4aVP3gPlOwOKiJo2h2</t>
  </si>
  <si>
    <t>https://drive.google.com/file/d/1DIGSlRpvQfLEBK4aVP3gPlOwOKiJo2h2/view?usp=drivesdk</t>
  </si>
  <si>
    <t>140</t>
  </si>
  <si>
    <t>Ms. Lavi Vashishth</t>
  </si>
  <si>
    <t>19etccs033@technonjr.org</t>
  </si>
  <si>
    <t>1XF6jVWU7wd45FzDjLOhuI0UVoV1QieOF</t>
  </si>
  <si>
    <t>https://drive.google.com/file/d/1XF6jVWU7wd45FzDjLOhuI0UVoV1QieOF/view?usp=drivesdk</t>
  </si>
  <si>
    <t>Document successfully created; Document successfully merged; PDF created; Emails Sent: [To: 19etccs033@technonjr.org; Reply To: digitalmedia@technonjr.org]; Manually run by digitalmedia@technonjr.org; Timestamp: Jan 11 2021 11:35 PM</t>
  </si>
  <si>
    <t>141</t>
  </si>
  <si>
    <t>Mr. Vipul Kumar Tamboli</t>
  </si>
  <si>
    <t>19etccs080@technonjr.org</t>
  </si>
  <si>
    <t>1Pzq5CVoYp8sFLPb-NbwGL1oz7iTQhwKt</t>
  </si>
  <si>
    <t>https://drive.google.com/file/d/1Pzq5CVoYp8sFLPb-NbwGL1oz7iTQhwKt/view?usp=drivesdk</t>
  </si>
  <si>
    <t>Document successfully created; Document successfully merged; PDF created; Emails Sent: [To: 19etccs080@technonjr.org; Reply To: digitalmedia@technonjr.org]; Manually run by digitalmedia@technonjr.org; Timestamp: Jan 11 2021 11:35 PM</t>
  </si>
  <si>
    <t>142</t>
  </si>
  <si>
    <t>Mr. Harshwardhan Singh Bhati</t>
  </si>
  <si>
    <t>18etcec004@technonjr.org</t>
  </si>
  <si>
    <t>1XXIV0X7DafxdjhRaJwUmjzR1B4k0ONHo</t>
  </si>
  <si>
    <t>https://drive.google.com/file/d/1XXIV0X7DafxdjhRaJwUmjzR1B4k0ONHo/view?usp=drivesdk</t>
  </si>
  <si>
    <t>Document successfully created; Document successfully merged; PDF created; Emails Sent: [To: 18etcec004@technonjr.org; Reply To: digitalmedia@technonjr.org]; Manually run by digitalmedia@technonjr.org; Timestamp: Jan 11 2021 11:35 PM</t>
  </si>
  <si>
    <t>143</t>
  </si>
  <si>
    <t>Ms. Suhani Khetpalia</t>
  </si>
  <si>
    <t>19etccs068@technonjr.org</t>
  </si>
  <si>
    <t>1iy3dU-DjO9VMGUM2B9BApZlKtAfjUXFe</t>
  </si>
  <si>
    <t>https://drive.google.com/file/d/1iy3dU-DjO9VMGUM2B9BApZlKtAfjUXFe/view?usp=drivesdk</t>
  </si>
  <si>
    <t>Document successfully created; Document successfully merged; PDF created; Emails Sent: [To: 19etccs068@technonjr.org; Reply To: digitalmedia@technonjr.org]; Manually run by digitalmedia@technonjr.org; Timestamp: Jan 11 2021 11:35 PM</t>
  </si>
  <si>
    <t>144</t>
  </si>
  <si>
    <t>Ms. Sanjana Purbia</t>
  </si>
  <si>
    <t>19etccs057@technonjr.org</t>
  </si>
  <si>
    <t>1895QkhufflxfMSg7gwJ8PNvndPbrJVbw</t>
  </si>
  <si>
    <t>https://drive.google.com/file/d/1895QkhufflxfMSg7gwJ8PNvndPbrJVbw/view?usp=drivesdk</t>
  </si>
  <si>
    <t>Document successfully created; Document successfully merged; PDF created; Emails Sent: [To: 19etccs057@technonjr.org; Reply To: digitalmedia@technonjr.org]; Manually run by digitalmedia@technonjr.org; Timestamp: Jan 11 2021 11:35 PM</t>
  </si>
  <si>
    <t>145</t>
  </si>
  <si>
    <t>Ms. Mahima Kothari</t>
  </si>
  <si>
    <t>17etccs025@technonjr.org</t>
  </si>
  <si>
    <t>1AGFoIONT8YRbhAD4T_CLiOt0BGVeDvSj</t>
  </si>
  <si>
    <t>https://drive.google.com/file/d/1AGFoIONT8YRbhAD4T_CLiOt0BGVeDvSj/view?usp=drivesdk</t>
  </si>
  <si>
    <t>Document successfully created; Document successfully merged; PDF created; Emails Sent: [To: 17etccs025@technonjr.org; Reply To: digitalmedia@technonjr.org]; Manually run by digitalmedia@technonjr.org; Timestamp: Jan 11 2021 11:35 PM</t>
  </si>
  <si>
    <t>146</t>
  </si>
  <si>
    <t>Mr. Student</t>
  </si>
  <si>
    <t>19etccs076@technonjr.org</t>
  </si>
  <si>
    <t>1kJmpbodswzpJomSLBcO8IiPMwIGGbhii</t>
  </si>
  <si>
    <t>https://drive.google.com/file/d/1kJmpbodswzpJomSLBcO8IiPMwIGGbhii/view?usp=drivesdk</t>
  </si>
  <si>
    <t>Document successfully created; Document successfully merged; PDF created; Emails Sent: [To: 19etccs076@technonjr.org; Reply To: digitalmedia@technonjr.org]; Manually run by digitalmedia@technonjr.org; Timestamp: Jan 11 2021 11:35 PM</t>
  </si>
  <si>
    <t>147</t>
  </si>
  <si>
    <t>Ms. Surbhi Singh</t>
  </si>
  <si>
    <t>18etccs086@technonjr.org</t>
  </si>
  <si>
    <t>1XpgsfhCasUqcCul89IdvNEVOQlRIK-6m</t>
  </si>
  <si>
    <t>https://drive.google.com/file/d/1XpgsfhCasUqcCul89IdvNEVOQlRIK-6m/view?usp=drivesdk</t>
  </si>
  <si>
    <t>Document successfully created; Document successfully merged; PDF created; Emails Sent: [To: 18etccs086@technonjr.org; Reply To: digitalmedia@technonjr.org]; Manually run by digitalmedia@technonjr.org; Timestamp: Jan 11 2021 11:36 PM</t>
  </si>
  <si>
    <t>148</t>
  </si>
  <si>
    <t>Ms. Suhani Jain</t>
  </si>
  <si>
    <t>suhanijain405@gmail.com</t>
  </si>
  <si>
    <t>14-2j9uhi5zk660dQUI1Zl6uOZLVqrEHv</t>
  </si>
  <si>
    <t>https://drive.google.com/file/d/14-2j9uhi5zk660dQUI1Zl6uOZLVqrEHv/view?usp=drivesdk</t>
  </si>
  <si>
    <t>Document successfully created; Document successfully merged; PDF created; Emails Sent: [To: suhanijain405@gmail.com; Reply To: digitalmedia@technonjr.org]; Manually run by digitalmedia@technonjr.org; Timestamp: Jan 11 2021 11:36 PM</t>
  </si>
  <si>
    <t>149</t>
  </si>
  <si>
    <t>Mr. Dhanraj Thawani</t>
  </si>
  <si>
    <t>19etccs012@technonjr.org</t>
  </si>
  <si>
    <t>10atrf9bDv26FXWii8kYwFYCJY_zTHls-</t>
  </si>
  <si>
    <t>https://drive.google.com/file/d/10atrf9bDv26FXWii8kYwFYCJY_zTHls-/view?usp=drivesdk</t>
  </si>
  <si>
    <t>Document successfully created; Document successfully merged; PDF created; Emails Sent: [To: 19etccs012@technonjr.org; Reply To: digitalmedia@technonjr.org]; Manually run by digitalmedia@technonjr.org; Timestamp: Jan 11 2021 11:36 PM</t>
  </si>
  <si>
    <t>150</t>
  </si>
  <si>
    <t>Ms. Vrati Bhandari</t>
  </si>
  <si>
    <t>18etccs096@technonjr.org</t>
  </si>
  <si>
    <t>1aCttZsQyQrmX5K6o3erTPJ04Ue-yDTcl</t>
  </si>
  <si>
    <t>https://drive.google.com/file/d/1aCttZsQyQrmX5K6o3erTPJ04Ue-yDTcl/view?usp=drivesdk</t>
  </si>
  <si>
    <t>Document successfully created; Document successfully merged; PDF created; Emails Sent: [To: 18etccs096@technonjr.org; Reply To: digitalmedia@technonjr.org]; Manually run by digitalmedia@technonjr.org; Timestamp: Jan 11 2021 11:36 PM</t>
  </si>
  <si>
    <t>151</t>
  </si>
  <si>
    <t>Ms. Tejasvini Prakash Mehta</t>
  </si>
  <si>
    <t>18etccs090@technonjr.org</t>
  </si>
  <si>
    <t>1B3gJbtvE8bowz8Iu1xhyMHef4R9wlFx0</t>
  </si>
  <si>
    <t>https://drive.google.com/file/d/1B3gJbtvE8bowz8Iu1xhyMHef4R9wlFx0/view?usp=drivesdk</t>
  </si>
  <si>
    <t>Document successfully created; Document successfully merged; PDF created; Emails Sent: [To: 18etccs090@technonjr.org; Reply To: digitalmedia@technonjr.org]; Manually run by digitalmedia@technonjr.org; Timestamp: Jan 11 2021 11:36 PM</t>
  </si>
  <si>
    <t>152</t>
  </si>
  <si>
    <t>Mr. Chirag Paliwal</t>
  </si>
  <si>
    <t>18etccs025@technonjr.org</t>
  </si>
  <si>
    <t>1EUfcInmZvGmYNMo_yHI4tylExr2gGXsK</t>
  </si>
  <si>
    <t>https://drive.google.com/file/d/1EUfcInmZvGmYNMo_yHI4tylExr2gGXsK/view?usp=drivesdk</t>
  </si>
  <si>
    <t>Document successfully created; Document successfully merged; PDF created; Emails Sent: [To: 18etccs025@technonjr.org; Reply To: digitalmedia@technonjr.org]; Manually run by digitalmedia@technonjr.org; Timestamp: Jan 11 2021 11:36 PM</t>
  </si>
  <si>
    <t>153</t>
  </si>
  <si>
    <t>Mr. Vaibhav Bhardwaj</t>
  </si>
  <si>
    <t>17etcme018@technonjr.org</t>
  </si>
  <si>
    <t>1-ElGCwcTg1BCKs-vypUOQdUC3-B__j9B</t>
  </si>
  <si>
    <t>https://drive.google.com/file/d/1-ElGCwcTg1BCKs-vypUOQdUC3-B__j9B/view?usp=drivesdk</t>
  </si>
  <si>
    <t>Document successfully created; Document successfully merged; PDF created; Emails Sent: [To: 17etcme018@technonjr.org; Reply To: digitalmedia@technonjr.org]; Manually run by digitalmedia@technonjr.org; Timestamp: Jan 11 2021 11:37 PM</t>
  </si>
  <si>
    <t>154</t>
  </si>
  <si>
    <t>Ms. Tina Soni</t>
  </si>
  <si>
    <t>18etccs092@technonjr.org</t>
  </si>
  <si>
    <t>1nTZIBTGwfI6I00MB0pdqn7k5ZU8v3b99</t>
  </si>
  <si>
    <t>https://drive.google.com/file/d/1nTZIBTGwfI6I00MB0pdqn7k5ZU8v3b99/view?usp=drivesdk</t>
  </si>
  <si>
    <t>Document successfully created; Document successfully merged; PDF created; Emails Sent: [To: 18etccs092@technonjr.org; Reply To: digitalmedia@technonjr.org]; Manually run by digitalmedia@technonjr.org; Timestamp: Jan 11 2021 11:37 PM</t>
  </si>
  <si>
    <t>155</t>
  </si>
  <si>
    <t>Ms. Priyal Jain</t>
  </si>
  <si>
    <t>19etccs051@technonjr.org</t>
  </si>
  <si>
    <t>1bB0GWP_9YX2vI2PmJ4A1-T8H-DE3D6TH</t>
  </si>
  <si>
    <t>https://drive.google.com/file/d/1bB0GWP_9YX2vI2PmJ4A1-T8H-DE3D6TH/view?usp=drivesdk</t>
  </si>
  <si>
    <t>Document successfully created; Document successfully merged; PDF created; Emails Sent: [To: 19etccs051@technonjr.org; Reply To: digitalmedia@technonjr.org]; Manually run by digitalmedia@technonjr.org; Timestamp: Jan 11 2021 11:37 PM</t>
  </si>
  <si>
    <t>156</t>
  </si>
  <si>
    <t>Mr. Praveen Jain</t>
  </si>
  <si>
    <t>praveenjain04121997@gmail.com</t>
  </si>
  <si>
    <t>1o0ZJUBZC-iZD76FJM8UZd-_tuKBElNUw</t>
  </si>
  <si>
    <t>https://drive.google.com/file/d/1o0ZJUBZC-iZD76FJM8UZd-_tuKBElNUw/view?usp=drivesdk</t>
  </si>
  <si>
    <t>Document successfully created; Document successfully merged; PDF created; Emails Sent: [To: praveenjain04121997@gmail.com; Reply To: digitalmedia@technonjr.org]; Manually run by digitalmedia@technonjr.org; Timestamp: Jan 11 2021 11:37 PM</t>
  </si>
  <si>
    <t>157</t>
  </si>
  <si>
    <t>Mr. Rounak Bamniya</t>
  </si>
  <si>
    <t>rounakbamniaya@gmail.com</t>
  </si>
  <si>
    <t>11rdVGgrtQdmkisZNxNP-GJsp1-HQQicI</t>
  </si>
  <si>
    <t>https://drive.google.com/file/d/11rdVGgrtQdmkisZNxNP-GJsp1-HQQicI/view?usp=drivesdk</t>
  </si>
  <si>
    <t>Document successfully created; Document successfully merged; PDF created; Emails Sent: [To: rounakbamniaya@gmail.com; Reply To: digitalmedia@technonjr.org]; Manually run by digitalmedia@technonjr.org; Timestamp: Jan 11 2021 11:37 PM</t>
  </si>
  <si>
    <t>158</t>
  </si>
  <si>
    <t>Mr. Vedprakash Gupta</t>
  </si>
  <si>
    <t>17etccs056@technonjr.org</t>
  </si>
  <si>
    <t>1cd0YFDUPOh5lRDzEApUUBE9ex2lck49p</t>
  </si>
  <si>
    <t>https://drive.google.com/file/d/1cd0YFDUPOh5lRDzEApUUBE9ex2lck49p/view?usp=drivesdk</t>
  </si>
  <si>
    <t>Document successfully created; Document successfully merged; PDF created; Emails Sent: [To: 17etccs056@technonjr.org; Reply To: digitalmedia@technonjr.org]; Manually run by digitalmedia@technonjr.org; Timestamp: Jan 11 2021 11:37 PM</t>
  </si>
  <si>
    <t>159</t>
  </si>
  <si>
    <t>Mr. Suryaveer Singh</t>
  </si>
  <si>
    <t>18etccs087@technonjr.org</t>
  </si>
  <si>
    <t>10-lXLwgBvo9MoKRiGArAm1kGLSq3Ohp1</t>
  </si>
  <si>
    <t>https://drive.google.com/file/d/10-lXLwgBvo9MoKRiGArAm1kGLSq3Ohp1/view?usp=drivesdk</t>
  </si>
  <si>
    <t>Document successfully created; Document successfully merged; PDF created; Emails Sent: [To: 18etccs087@technonjr.org; Reply To: digitalmedia@technonjr.org]; Manually run by digitalmedia@technonjr.org; Timestamp: Jan 11 2021 11:37 PM</t>
  </si>
  <si>
    <t>160</t>
  </si>
  <si>
    <t>Ms. Hardi Jain</t>
  </si>
  <si>
    <t>18etccs036@technonjr.org</t>
  </si>
  <si>
    <t>1XOXao9TzTLOMh84BqAk3fdPjDRuPzcnJ</t>
  </si>
  <si>
    <t>https://drive.google.com/file/d/1XOXao9TzTLOMh84BqAk3fdPjDRuPzcnJ/view?usp=drivesdk</t>
  </si>
  <si>
    <t>Document successfully created; Document successfully merged; PDF created; Emails Sent: [To: 18etccs036@technonjr.org; Reply To: digitalmedia@technonjr.org]; Manually run by digitalmedia@technonjr.org; Timestamp: Jan 11 2021 11:38 PM</t>
  </si>
  <si>
    <t>161</t>
  </si>
  <si>
    <t>Mr. Kartik Kumawat</t>
  </si>
  <si>
    <t>kartikslkumawat00@gmail.com</t>
  </si>
  <si>
    <t>1BwVllvrQvp3q8HK5RRasg-MFXpBx4tDN</t>
  </si>
  <si>
    <t>https://drive.google.com/file/d/1BwVllvrQvp3q8HK5RRasg-MFXpBx4tDN/view?usp=drivesdk</t>
  </si>
  <si>
    <t>Document successfully created; Document successfully merged; PDF created; Emails Sent: [To: kartikslkumawat00@gmail.com; Reply To: digitalmedia@technonjr.org]; Manually run by digitalmedia@technonjr.org; Timestamp: Jan 11 2021 11:38 PM</t>
  </si>
  <si>
    <t>162</t>
  </si>
  <si>
    <t>Mr. Abhishek Seth</t>
  </si>
  <si>
    <t>17etcec003@technonjr.org</t>
  </si>
  <si>
    <t>1rv5cgHEMH_k8la5IoCdHS2JgJ8NqJCSM</t>
  </si>
  <si>
    <t>https://drive.google.com/file/d/1rv5cgHEMH_k8la5IoCdHS2JgJ8NqJCSM/view?usp=drivesdk</t>
  </si>
  <si>
    <t>Document successfully created; Document successfully merged; PDF created; Emails Sent: [To: 17etcec003@technonjr.org; Reply To: digitalmedia@technonjr.org]; Manually run by digitalmedia@technonjr.org; Timestamp: Jan 11 2021 11:38 PM</t>
  </si>
  <si>
    <t>163</t>
  </si>
  <si>
    <t>Ms. Poonam Dangi</t>
  </si>
  <si>
    <t>poonamdangi297@gmail.com</t>
  </si>
  <si>
    <t>1Tge3NXkNMLVz0oY1LWLaDfQQwmiHBkSt</t>
  </si>
  <si>
    <t>https://drive.google.com/file/d/1Tge3NXkNMLVz0oY1LWLaDfQQwmiHBkSt/view?usp=drivesdk</t>
  </si>
  <si>
    <t>Document successfully created; Document successfully merged; PDF created; Emails Sent: [To: poonamdangi297@gmail.com; Reply To: digitalmedia@technonjr.org]; Manually run by digitalmedia@technonjr.org; Timestamp: Jan 11 2021 11:38 PM</t>
  </si>
  <si>
    <t>164</t>
  </si>
  <si>
    <t>Mr. Sohan Singh Sisodia</t>
  </si>
  <si>
    <t>19etcme010@technonjr.org</t>
  </si>
  <si>
    <t>1oWI8RJ_0YZsb1NSXxrGpCB3lAF7bEi9l</t>
  </si>
  <si>
    <t>https://drive.google.com/file/d/1oWI8RJ_0YZsb1NSXxrGpCB3lAF7bEi9l/view?usp=drivesdk</t>
  </si>
  <si>
    <t>Document successfully created; Document successfully merged; PDF created; Emails Sent: [To: 19etcme010@technonjr.org; Reply To: digitalmedia@technonjr.org]; Manually run by digitalmedia@technonjr.org; Timestamp: Jan 11 2021 11:38 PM</t>
  </si>
  <si>
    <t>165</t>
  </si>
  <si>
    <t>19ETCCS047@technonjr.org</t>
  </si>
  <si>
    <t>1LmXgZ7VZZZdyvOKcCkd-EW_7Ph4hX4-_</t>
  </si>
  <si>
    <t>https://drive.google.com/file/d/1LmXgZ7VZZZdyvOKcCkd-EW_7Ph4hX4-_/view?usp=drivesdk</t>
  </si>
  <si>
    <t>Document successfully created; Document successfully merged; PDF created; Emails Sent: [To: 19ETCCS047@technonjr.org; Reply To: digitalmedia@technonjr.org]; Manually run by digitalmedia@technonjr.org; Timestamp: Jan 11 2021 11:39 PM</t>
  </si>
  <si>
    <t>166</t>
  </si>
  <si>
    <t>Mr. Arvind Menariya</t>
  </si>
  <si>
    <t>gmenaria390@gmail.com</t>
  </si>
  <si>
    <t>1ppsy5N73SgRaoQNtRteE2cR6unfxAKu6</t>
  </si>
  <si>
    <t>https://drive.google.com/file/d/1ppsy5N73SgRaoQNtRteE2cR6unfxAKu6/view?usp=drivesdk</t>
  </si>
  <si>
    <t>Document successfully created; Document successfully merged; PDF created; Emails Sent: [To: gmenaria390@gmail.com; Reply To: digitalmedia@technonjr.org]; Manually run by digitalmedia@technonjr.org; Timestamp: Jan 11 2021 11:39 PM</t>
  </si>
  <si>
    <t>167</t>
  </si>
  <si>
    <t>Mr. Suresh Kumar</t>
  </si>
  <si>
    <t>17etcce033@technonjr.org</t>
  </si>
  <si>
    <t>13h0fM6T0ACguwgwm-rHg3c5RQ84WMuH1</t>
  </si>
  <si>
    <t>https://drive.google.com/file/d/13h0fM6T0ACguwgwm-rHg3c5RQ84WMuH1/view?usp=drivesdk</t>
  </si>
  <si>
    <t>Document successfully created; Document successfully merged; PDF created; Emails Sent: [To: 17etcce033@technonjr.org; Reply To: digitalmedia@technonjr.org]; Manually run by digitalmedia@technonjr.org; Timestamp: Jan 11 2021 11:39 PM</t>
  </si>
  <si>
    <t>168</t>
  </si>
  <si>
    <t>Mr. Himanshu Pandya</t>
  </si>
  <si>
    <t>himanshu.pandya@technonjr.org</t>
  </si>
  <si>
    <t>1tTZUphtbnBHjyYsJgCXud9ZYoNPG1zqt</t>
  </si>
  <si>
    <t>https://drive.google.com/file/d/1tTZUphtbnBHjyYsJgCXud9ZYoNPG1zqt/view?usp=drivesdk</t>
  </si>
  <si>
    <t>Document successfully created; Document successfully merged; PDF created; Emails Sent: [To: himanshu.pandya@technonjr.org; Reply To: digitalmedia@technonjr.org]; Manually run by digitalmedia@technonjr.org; Timestamp: Jan 11 2021 11:39 PM</t>
  </si>
  <si>
    <t>169</t>
  </si>
  <si>
    <t>14EIZvemboNfO4XcjrLS1eP7OszCeW12Y</t>
  </si>
  <si>
    <t>https://drive.google.com/file/d/14EIZvemboNfO4XcjrLS1eP7OszCeW12Y/view?usp=drivesdk</t>
  </si>
  <si>
    <t>170</t>
  </si>
  <si>
    <t>Mr. Praveen Kumar Chaudhary</t>
  </si>
  <si>
    <t>pkchaudhari9099@gmail.com</t>
  </si>
  <si>
    <t>1vlcpVJfbFE0dRMXEa1boxpjukC0dOvAZ</t>
  </si>
  <si>
    <t>https://drive.google.com/file/d/1vlcpVJfbFE0dRMXEa1boxpjukC0dOvAZ/view?usp=drivesdk</t>
  </si>
  <si>
    <t>Document successfully created; Document successfully merged; PDF created; Emails Sent: [To: pkchaudhari9099@gmail.com; Reply To: digitalmedia@technonjr.org]; Manually run by digitalmedia@technonjr.org; Timestamp: Jan 11 2021 11:39 PM</t>
  </si>
  <si>
    <t>171</t>
  </si>
  <si>
    <t>Mr. Praveen Kumar Choudhary</t>
  </si>
  <si>
    <t>11jx5oZIposccl9o6L7x1jLArnVs2utoo</t>
  </si>
  <si>
    <t>https://drive.google.com/file/d/11jx5oZIposccl9o6L7x1jLArnVs2utoo/view?usp=drivesdk</t>
  </si>
  <si>
    <t>172</t>
  </si>
  <si>
    <t>Mr. Vivek Sahu</t>
  </si>
  <si>
    <t>18etccs095@technonjr.org</t>
  </si>
  <si>
    <t>1RdbUv5_zJhM80o7hITiUH4PGJGkHn1kP</t>
  </si>
  <si>
    <t>https://drive.google.com/file/d/1RdbUv5_zJhM80o7hITiUH4PGJGkHn1kP/view?usp=drivesdk</t>
  </si>
  <si>
    <t>Document successfully created; Document successfully merged; PDF created; Emails Sent: [To: 18etccs095@technonjr.org; Reply To: digitalmedia@technonjr.org]; Manually run by digitalmedia@technonjr.org; Timestamp: Jan 11 2021 11:40 PM</t>
  </si>
  <si>
    <t>173</t>
  </si>
  <si>
    <t>Mr. Om Prakash Prajapat</t>
  </si>
  <si>
    <t>opp@technonjr.org</t>
  </si>
  <si>
    <t>16_SSjIRDZzLsp6D0vBRtA6yTHCITEXpf</t>
  </si>
  <si>
    <t>https://drive.google.com/file/d/16_SSjIRDZzLsp6D0vBRtA6yTHCITEXpf/view?usp=drivesdk</t>
  </si>
  <si>
    <t>Document successfully created; Document successfully merged; PDF created; Emails Sent: [To: opp@technonjr.org; Reply To: digitalmedia@technonjr.org]; Manually run by digitalmedia@technonjr.org; Timestamp: Jan 11 2021 11:40 PM</t>
  </si>
  <si>
    <t>174</t>
  </si>
  <si>
    <t>Mr. Dev Tiwari</t>
  </si>
  <si>
    <t>tiwaridev800@gmail.com</t>
  </si>
  <si>
    <t>1k6Wvkfr6mzUuuIDoI_7FBACty4W5GH06</t>
  </si>
  <si>
    <t>https://drive.google.com/file/d/1k6Wvkfr6mzUuuIDoI_7FBACty4W5GH06/view?usp=drivesdk</t>
  </si>
  <si>
    <t>Document successfully created; Document successfully merged; PDF created; Emails Sent: [To: tiwaridev800@gmail.com; Reply To: digitalmedia@technonjr.org]; Manually run by digitalmedia@technonjr.org; Timestamp: Jan 11 2021 11:40 PM</t>
  </si>
  <si>
    <t>175</t>
  </si>
  <si>
    <t>Ms. Bhumika Salvi</t>
  </si>
  <si>
    <t>18etccs020@technonjr.org</t>
  </si>
  <si>
    <t>1cpbmMc9KLVY7Y1Yr23tKb-NwPTcHhRok</t>
  </si>
  <si>
    <t>https://drive.google.com/file/d/1cpbmMc9KLVY7Y1Yr23tKb-NwPTcHhRok/view?usp=drivesdk</t>
  </si>
  <si>
    <t>Document successfully created; Document successfully merged; PDF created; Emails Sent: [To: 18etccs020@technonjr.org; Reply To: digitalmedia@technonjr.org]; Manually run by digitalmedia@technonjr.org; Timestamp: Jan 11 2021 11:40 PM</t>
  </si>
  <si>
    <t>176</t>
  </si>
  <si>
    <t>Mr. Gurpreet Singh</t>
  </si>
  <si>
    <t>17etcme005@technonjr.org</t>
  </si>
  <si>
    <t>1rZhV8kjeqrDoxSUPqPLEWN4K4pWmaFMl</t>
  </si>
  <si>
    <t>https://drive.google.com/file/d/1rZhV8kjeqrDoxSUPqPLEWN4K4pWmaFMl/view?usp=drivesdk</t>
  </si>
  <si>
    <t>Document successfully created; Document successfully merged; PDF created; Emails Sent: [To: 17etcme005@technonjr.org; Reply To: digitalmedia@technonjr.org]; Manually run by digitalmedia@technonjr.org; Timestamp: Jan 11 2021 11:40 PM</t>
  </si>
  <si>
    <t>177</t>
  </si>
  <si>
    <t>Mr. Himanshu Tak</t>
  </si>
  <si>
    <t>himanshu.zeddlabs@gmail.com</t>
  </si>
  <si>
    <t>1jkqU82zwAlpbxEbN7GvvbNYBaCM6QYDi</t>
  </si>
  <si>
    <t>https://drive.google.com/file/d/1jkqU82zwAlpbxEbN7GvvbNYBaCM6QYDi/view?usp=drivesdk</t>
  </si>
  <si>
    <t>Document successfully created; Document successfully merged; PDF created; Emails Sent: [To: himanshu.zeddlabs@gmail.com; Reply To: digitalmedia@technonjr.org]; Manually run by digitalmedia@technonjr.org; Timestamp: Jan 11 2021 11:40 PM</t>
  </si>
  <si>
    <t>178</t>
  </si>
  <si>
    <t>Mr. Ashish Jain</t>
  </si>
  <si>
    <t>19etccs200@technonjr.org</t>
  </si>
  <si>
    <t>1G_NMD-d1_wJ8BEKnrLjVTB2k7nzzW141</t>
  </si>
  <si>
    <t>https://drive.google.com/file/d/1G_NMD-d1_wJ8BEKnrLjVTB2k7nzzW141/view?usp=drivesdk</t>
  </si>
  <si>
    <t>Document successfully created; Document successfully merged; PDF created; Emails Sent: [To: 19etccs200@technonjr.org; Reply To: digitalmedia@technonjr.org]; Manually run by digitalmedia@technonjr.org; Timestamp: Jan 11 2021 11:40 PM</t>
  </si>
  <si>
    <t>179</t>
  </si>
  <si>
    <t>Mr. Vaibhav Tamboli</t>
  </si>
  <si>
    <t>18etcce024@technonjr.org</t>
  </si>
  <si>
    <t>1W3GB9ZfCaBZKMQCHc-sATzx5DUeagZie</t>
  </si>
  <si>
    <t>https://drive.google.com/file/d/1W3GB9ZfCaBZKMQCHc-sATzx5DUeagZie/view?usp=drivesdk</t>
  </si>
  <si>
    <t>Document successfully created; Document successfully merged; PDF created; Emails Sent: [To: 18etcce024@technonjr.org; Reply To: digitalmedia@technonjr.org]; Manually run by digitalmedia@technonjr.org; Timestamp: Jan 11 2021 11:41 PM</t>
  </si>
  <si>
    <t>180</t>
  </si>
  <si>
    <t>Mr. Krithik Jain</t>
  </si>
  <si>
    <t>18etccs056@technonjr.org</t>
  </si>
  <si>
    <t>1pmib9acn8oyVc6TeEd0JRvK37b8G1ois</t>
  </si>
  <si>
    <t>https://drive.google.com/file/d/1pmib9acn8oyVc6TeEd0JRvK37b8G1ois/view?usp=drivesdk</t>
  </si>
  <si>
    <t>Document successfully created; Document successfully merged; PDF created; Emails Sent: [To: 18etccs056@technonjr.org; Reply To: digitalmedia@technonjr.org]; Manually run by digitalmedia@technonjr.org; Timestamp: Jan 11 2021 11:41 PM</t>
  </si>
  <si>
    <t>181</t>
  </si>
  <si>
    <t>Mr. Abdul Adil</t>
  </si>
  <si>
    <t>19etcme001@technonjr.org</t>
  </si>
  <si>
    <t>1ZefIYOhhKIpP5-_fjQ7zThA-OfvH757F</t>
  </si>
  <si>
    <t>https://drive.google.com/file/d/1ZefIYOhhKIpP5-_fjQ7zThA-OfvH757F/view?usp=drivesdk</t>
  </si>
  <si>
    <t>Document successfully created; Document successfully merged; PDF created; Emails Sent: [To: 19etcme001@technonjr.org; Reply To: digitalmedia@technonjr.org]; Manually run by digitalmedia@technonjr.org; Timestamp: Jan 11 2021 11:41 PM</t>
  </si>
  <si>
    <t>182</t>
  </si>
  <si>
    <t>Mr. Prajjwal Paliwal</t>
  </si>
  <si>
    <t>19etccs048@technonjr.org</t>
  </si>
  <si>
    <t>1BW9pFR18e-Smz2bHGrEYgeoAsW5bH9lO</t>
  </si>
  <si>
    <t>https://drive.google.com/file/d/1BW9pFR18e-Smz2bHGrEYgeoAsW5bH9lO/view?usp=drivesdk</t>
  </si>
  <si>
    <t>Document successfully created; Document successfully merged; PDF created; Emails Sent: [To: 19etccs048@technonjr.org; Reply To: digitalmedia@technonjr.org]; Manually run by digitalmedia@technonjr.org; Timestamp: Jan 11 2021 11:41 PM</t>
  </si>
  <si>
    <t>183</t>
  </si>
  <si>
    <t>Ms. Dixita Mali</t>
  </si>
  <si>
    <t>19etccs020@technonjr.org</t>
  </si>
  <si>
    <t>1bTm-lj0iC6FhEVUcUkwZ122F6aKE3zcW</t>
  </si>
  <si>
    <t>https://drive.google.com/file/d/1bTm-lj0iC6FhEVUcUkwZ122F6aKE3zcW/view?usp=drivesdk</t>
  </si>
  <si>
    <t>Document successfully created; Document successfully merged; PDF created; Emails Sent: [To: 19etccs020@technonjr.org; Reply To: digitalmedia@technonjr.org]; Manually run by digitalmedia@technonjr.org; Timestamp: Jan 11 2021 11:41 PM</t>
  </si>
  <si>
    <t>184</t>
  </si>
  <si>
    <t>Ms. Tarannum Parveen</t>
  </si>
  <si>
    <t>tarannumparveenudr1@gmail.com</t>
  </si>
  <si>
    <t>1SA5uOOoYvCMIXLBF0cauaMpWYbKRP1yx</t>
  </si>
  <si>
    <t>https://drive.google.com/file/d/1SA5uOOoYvCMIXLBF0cauaMpWYbKRP1yx/view?usp=drivesdk</t>
  </si>
  <si>
    <t>Document successfully created; Document successfully merged; PDF created; Emails Sent: [To: tarannumparveenudr1@gmail.com; Reply To: digitalmedia@technonjr.org]; Manually run by digitalmedia@technonjr.org; Timestamp: Jan 11 2021 11:41 PM</t>
  </si>
  <si>
    <t>185</t>
  </si>
  <si>
    <t>Mr. Pankaj Chittora</t>
  </si>
  <si>
    <t>pankaj.chittora@technonjr.org</t>
  </si>
  <si>
    <t>1ZWYUqsQjw0q22PeYAq6BiDsSSpBSJI1J</t>
  </si>
  <si>
    <t>https://drive.google.com/file/d/1ZWYUqsQjw0q22PeYAq6BiDsSSpBSJI1J/view?usp=drivesdk</t>
  </si>
  <si>
    <t>Document successfully created; Document successfully merged; PDF created; Emails Sent: [To: pankaj.chittora@technonjr.org; Reply To: digitalmedia@technonjr.org]; Manually run by digitalmedia@technonjr.org; Timestamp: Jan 11 2021 11:42 PM</t>
  </si>
  <si>
    <t>186</t>
  </si>
  <si>
    <t>Ms. Diksha Bapna</t>
  </si>
  <si>
    <t>19ETCCS014@technonjr.org</t>
  </si>
  <si>
    <t>15AtipmIpJVxgvp1PfpA5Y0dCwWSgYKbo</t>
  </si>
  <si>
    <t>https://drive.google.com/file/d/15AtipmIpJVxgvp1PfpA5Y0dCwWSgYKbo/view?usp=drivesdk</t>
  </si>
  <si>
    <t>Document successfully created; Document successfully merged; PDF created; Emails Sent: [To: 19ETCCS014@technonjr.org; Reply To: digitalmedia@technonjr.org]; Manually run by digitalmedia@technonjr.org; Timestamp: Jan 11 2021 11:42 PM</t>
  </si>
  <si>
    <t>187</t>
  </si>
  <si>
    <t>Ms. Nikita Pande</t>
  </si>
  <si>
    <t>17etccs037@technonjr.org</t>
  </si>
  <si>
    <t>1LxhVaJkU1P0cIEnmh_seAy0Lir-ibxaM</t>
  </si>
  <si>
    <t>https://drive.google.com/file/d/1LxhVaJkU1P0cIEnmh_seAy0Lir-ibxaM/view?usp=drivesdk</t>
  </si>
  <si>
    <t>Document successfully created; Document successfully merged; PDF created; Emails Sent: [To: 17etccs037@technonjr.org; Reply To: digitalmedia@technonjr.org]; Manually run by digitalmedia@technonjr.org; Timestamp: Jan 11 2021 11:42 PM</t>
  </si>
  <si>
    <t>188</t>
  </si>
  <si>
    <t>Mr. Lutisht Joshi</t>
  </si>
  <si>
    <t>19etccs035@technonjr.org</t>
  </si>
  <si>
    <t>1R9waKQVfRRTJQYKBx0DSLXcf5kg3bGKL</t>
  </si>
  <si>
    <t>https://drive.google.com/file/d/1R9waKQVfRRTJQYKBx0DSLXcf5kg3bGKL/view?usp=drivesdk</t>
  </si>
  <si>
    <t>Document successfully created; Document successfully merged; PDF created; Emails Sent: [To: 19etccs035@technonjr.org; Reply To: digitalmedia@technonjr.org]; Manually run by digitalmedia@technonjr.org; Timestamp: Jan 11 2021 11:42 PM</t>
  </si>
  <si>
    <t>189</t>
  </si>
  <si>
    <t>Mr. Utkarsh Mathur</t>
  </si>
  <si>
    <t>19etccs075@technonjr.org</t>
  </si>
  <si>
    <t>16n6yJqsdimQ1SY3mARgWww6vhrrbhXLJ</t>
  </si>
  <si>
    <t>https://drive.google.com/file/d/16n6yJqsdimQ1SY3mARgWww6vhrrbhXLJ/view?usp=drivesdk</t>
  </si>
  <si>
    <t>Document successfully created; Document successfully merged; PDF created; Emails Sent: [To: 19etccs075@technonjr.org; Reply To: digitalmedia@technonjr.org]; Manually run by digitalmedia@technonjr.org; Timestamp: Jan 11 2021 11:42 PM</t>
  </si>
  <si>
    <t>190</t>
  </si>
  <si>
    <t>Mr. Dharmendra Vaishnav</t>
  </si>
  <si>
    <t>19etcec003@technonjr.org</t>
  </si>
  <si>
    <t>1IvbAyNodJipXcarEpeZCaxFIH_wvXhqa</t>
  </si>
  <si>
    <t>https://drive.google.com/file/d/1IvbAyNodJipXcarEpeZCaxFIH_wvXhqa/view?usp=drivesdk</t>
  </si>
  <si>
    <t>Document successfully created; Document successfully merged; PDF created; Emails Sent: [To: 19etcec003@technonjr.org; Reply To: digitalmedia@technonjr.org]; Manually run by digitalmedia@technonjr.org; Timestamp: Jan 11 2021 11:42 PM</t>
  </si>
  <si>
    <t>191</t>
  </si>
  <si>
    <t>Mr. Lokesh Puri Goswami</t>
  </si>
  <si>
    <t>lokeshpuri.goswami@technonjr.org</t>
  </si>
  <si>
    <t>1TJl2T7CDm9RaglVpLl0ei2e4GwdQ9lZj</t>
  </si>
  <si>
    <t>https://drive.google.com/file/d/1TJl2T7CDm9RaglVpLl0ei2e4GwdQ9lZj/view?usp=drivesdk</t>
  </si>
  <si>
    <t>Document successfully created; Document successfully merged; PDF created; Emails Sent: [To: lokeshpuri.goswami@technonjr.org; Reply To: digitalmedia@technonjr.org]; Manually run by digitalmedia@technonjr.org; Timestamp: Jan 11 2021 11:43 PM</t>
  </si>
  <si>
    <t>192</t>
  </si>
  <si>
    <t>Ms. Amisha Bolia</t>
  </si>
  <si>
    <t>amishabolia1@gmail.com</t>
  </si>
  <si>
    <t>1-lyyN8RXM1hGVuirClC95u1NO0RlMAEt</t>
  </si>
  <si>
    <t>https://drive.google.com/file/d/1-lyyN8RXM1hGVuirClC95u1NO0RlMAEt/view?usp=drivesdk</t>
  </si>
  <si>
    <t>Document successfully created; Document successfully merged; PDF created; Emails Sent: [To: amishabolia1@gmail.com; Reply To: digitalmedia@technonjr.org]; Manually run by digitalmedia@technonjr.org; Timestamp: Jan 11 2021 11:43 PM</t>
  </si>
  <si>
    <t>193</t>
  </si>
  <si>
    <t>Mr. Ajay Gour</t>
  </si>
  <si>
    <t>18etcec301@technonjr.org</t>
  </si>
  <si>
    <t>1OzNvm7rDbVscgTxoBaeMBmpc7haCc8uf</t>
  </si>
  <si>
    <t>https://drive.google.com/file/d/1OzNvm7rDbVscgTxoBaeMBmpc7haCc8uf/view?usp=drivesdk</t>
  </si>
  <si>
    <t>Document successfully created; Document successfully merged; PDF created; Emails Sent: [To: 18etcec301@technonjr.org; Reply To: digitalmedia@technonjr.org]; Manually run by digitalmedia@technonjr.org; Timestamp: Jan 11 2021 11:43 PM</t>
  </si>
  <si>
    <t>194</t>
  </si>
  <si>
    <t>Mr. Abhishek Sharma</t>
  </si>
  <si>
    <t>abhishek.sharma@technonjr.org</t>
  </si>
  <si>
    <t>1k1HGkZ98G0SELD-Pkmm_ZBy1SATYPt5n</t>
  </si>
  <si>
    <t>https://drive.google.com/file/d/1k1HGkZ98G0SELD-Pkmm_ZBy1SATYPt5n/view?usp=drivesdk</t>
  </si>
  <si>
    <t>Document successfully created; Document successfully merged; PDF created; Emails Sent: [To: abhishek.sharma@technonjr.org; Reply To: digitalmedia@technonjr.org]; Manually run by digitalmedia@technonjr.org; Timestamp: Jan 11 2021 11:43 PM</t>
  </si>
  <si>
    <t>195</t>
  </si>
  <si>
    <t>Ms. Kanishka Jain</t>
  </si>
  <si>
    <t>19etccs030@technonjr.org</t>
  </si>
  <si>
    <t>1CjURgvgn_VlMkXtNdqw9f9IjbursvOdO</t>
  </si>
  <si>
    <t>https://drive.google.com/file/d/1CjURgvgn_VlMkXtNdqw9f9IjbursvOdO/view?usp=drivesdk</t>
  </si>
  <si>
    <t>Document successfully created; Document successfully merged; PDF created; Emails Sent: [To: 19etccs030@technonjr.org; Reply To: digitalmedia@technonjr.org]; Manually run by digitalmedia@technonjr.org; Timestamp: Jan 11 2021 11:43 PM</t>
  </si>
  <si>
    <t>196</t>
  </si>
  <si>
    <t>Mr. Lokesh Bhoi</t>
  </si>
  <si>
    <t>19etcec005@technonjr.org</t>
  </si>
  <si>
    <t>1KTSemdjSo1Q5yBg4-N3OIXHbTvT6XwP4</t>
  </si>
  <si>
    <t>https://drive.google.com/file/d/1KTSemdjSo1Q5yBg4-N3OIXHbTvT6XwP4/view?usp=drivesdk</t>
  </si>
  <si>
    <t>Document successfully created; Document successfully merged; PDF created; Emails Sent: [To: 19etcec005@technonjr.org; Reply To: digitalmedia@technonjr.org]; Manually run by digitalmedia@technonjr.org; Timestamp: Jan 11 2021 11:43 PM</t>
  </si>
  <si>
    <t>197</t>
  </si>
  <si>
    <t>Mr. Dikshant Suthar</t>
  </si>
  <si>
    <t>Dikshantsuthar8@gmail.com</t>
  </si>
  <si>
    <t>1hHpp7OeCj2esHZ1LKUrR5nvIacNADTov</t>
  </si>
  <si>
    <t>https://drive.google.com/file/d/1hHpp7OeCj2esHZ1LKUrR5nvIacNADTov/view?usp=drivesdk</t>
  </si>
  <si>
    <t>Document successfully created; Document successfully merged; PDF created; Emails Sent: [To: Dikshantsuthar8@gmail.com; Reply To: digitalmedia@technonjr.org]; Manually run by digitalmedia@technonjr.org; Timestamp: Jan 11 2021 11:43 PM</t>
  </si>
  <si>
    <t>198</t>
  </si>
  <si>
    <t>Mr. Himanshu Shekhar Paliwal</t>
  </si>
  <si>
    <t>18etcee004@technonjr.org</t>
  </si>
  <si>
    <t>1g8Uuh-nNnMCmhR1CWuWBIcSaU0O99HLo</t>
  </si>
  <si>
    <t>https://drive.google.com/file/d/1g8Uuh-nNnMCmhR1CWuWBIcSaU0O99HLo/view?usp=drivesdk</t>
  </si>
  <si>
    <t>Document successfully created; Document successfully merged; PDF created; Emails Sent: [To: 18etcee004@technonjr.org; Reply To: digitalmedia@technonjr.org]; Manually run by digitalmedia@technonjr.org; Timestamp: Jan 11 2021 11:44 PM</t>
  </si>
  <si>
    <t>199</t>
  </si>
  <si>
    <t>Ms. Neha Mahala</t>
  </si>
  <si>
    <t>IIT(ISM) Dhanbad</t>
  </si>
  <si>
    <t>mahala.neha@gmail.com</t>
  </si>
  <si>
    <t>13bC_zCNIv_Fiyni6qxJ3nj2ZBVdQw-ad</t>
  </si>
  <si>
    <t>https://drive.google.com/file/d/13bC_zCNIv_Fiyni6qxJ3nj2ZBVdQw-ad/view?usp=drivesdk</t>
  </si>
  <si>
    <t>Document successfully created; Document successfully merged; PDF created; Emails Sent: [To: mahala.neha@gmail.com; Reply To: digitalmedia@technonjr.org]; Manually run by digitalmedia@technonjr.org; Timestamp: Jan 11 2021 11:44 PM</t>
  </si>
  <si>
    <t>200</t>
  </si>
  <si>
    <t>Mr. Sanyam Sharma</t>
  </si>
  <si>
    <t>19etccs059@technonjr.org</t>
  </si>
  <si>
    <t>1jxciTCf_CIhCsc8GjHVV8YVdFaycHEAK</t>
  </si>
  <si>
    <t>https://drive.google.com/file/d/1jxciTCf_CIhCsc8GjHVV8YVdFaycHEAK/view?usp=drivesdk</t>
  </si>
  <si>
    <t>Document successfully created; Document successfully merged; PDF created; Emails Sent: [To: 19etccs059@technonjr.org; Reply To: digitalmedia@technonjr.org]; Manually run by digitalmedia@technonjr.org; Timestamp: Jan 11 2021 11:44 PM</t>
  </si>
  <si>
    <t>201</t>
  </si>
  <si>
    <t>Mr. Jayesh Nagda</t>
  </si>
  <si>
    <t>jayeshnagda2000@gmail.com</t>
  </si>
  <si>
    <t>1u60fyIP9oXVeHRBJjBdANCz-PJ9NZxNM</t>
  </si>
  <si>
    <t>https://drive.google.com/file/d/1u60fyIP9oXVeHRBJjBdANCz-PJ9NZxNM/view?usp=drivesdk</t>
  </si>
  <si>
    <t>Document successfully created; Document successfully merged; PDF created; Emails Sent: [To: jayeshnagda2000@gmail.com; Reply To: digitalmedia@technonjr.org]; Manually run by digitalmedia@technonjr.org; Timestamp: Jan 12 2021 11:35 PM</t>
  </si>
  <si>
    <t>202</t>
  </si>
  <si>
    <t>Mr. Harshil Taunk</t>
  </si>
  <si>
    <t>18etccs038@technonjr.org</t>
  </si>
  <si>
    <t>1TJy6IMTqNSGsjlyPuyz-Wlnn6KX0MD-S</t>
  </si>
  <si>
    <t>https://drive.google.com/file/d/1TJy6IMTqNSGsjlyPuyz-Wlnn6KX0MD-S/view?usp=drivesdk</t>
  </si>
  <si>
    <t>Document successfully created; Document successfully merged; PDF created; Emails Sent: [To: 18etccs038@technonjr.org; Reply To: digitalmedia@technonjr.org]; Manually run by digitalmedia@technonjr.org; Timestamp: Jan 12 2021 11:36 PM</t>
  </si>
  <si>
    <t>203</t>
  </si>
  <si>
    <t>1Cgh12rpGLJPCjW3SqJ8sRsM1mrUrmhqj</t>
  </si>
  <si>
    <t>https://drive.google.com/file/d/1Cgh12rpGLJPCjW3SqJ8sRsM1mrUrmhqj/view?usp=drivesdk</t>
  </si>
  <si>
    <t>204</t>
  </si>
  <si>
    <t>Ms. Lalita Vaishnav Bairagi</t>
  </si>
  <si>
    <t>lalita.vaishnav@technonjr.org</t>
  </si>
  <si>
    <t>1304IsdvDzH4u4UNHC3tEWNw0FPZyBPYD</t>
  </si>
  <si>
    <t>https://drive.google.com/file/d/1304IsdvDzH4u4UNHC3tEWNw0FPZyBPYD/view?usp=drivesdk</t>
  </si>
  <si>
    <t>Document successfully created; Document successfully merged; PDF created; Emails Sent: [To: lalita.vaishnav@technonjr.org; Reply To: digitalmedia@technonjr.org]; Manually run by digitalmedia@technonjr.org; Timestamp: Jan 12 2021 11:36 PM</t>
  </si>
  <si>
    <t>205</t>
  </si>
  <si>
    <t>Mr. Rahul Badlani</t>
  </si>
  <si>
    <t>18etccs075@technonjr.org</t>
  </si>
  <si>
    <t>12s2slARuYuoxhC-byuqb7dN1Qj2FlSFR</t>
  </si>
  <si>
    <t>https://drive.google.com/file/d/12s2slARuYuoxhC-byuqb7dN1Qj2FlSFR/view?usp=drivesdk</t>
  </si>
  <si>
    <t>Document successfully created; Document successfully merged; PDF created; Emails Sent: [To: 18etccs075@technonjr.org; Reply To: digitalmedia@technonjr.org]; Manually run by digitalmedia@technonjr.org; Timestamp: Jan 12 2021 11:36 PM</t>
  </si>
  <si>
    <t>206</t>
  </si>
  <si>
    <t>Mr. Priyesh Soni</t>
  </si>
  <si>
    <t>18etccs074@technonjr.org</t>
  </si>
  <si>
    <t>1wh91RlEYPVrIWHRkhqaVZeIP3m5j7jJx</t>
  </si>
  <si>
    <t>https://drive.google.com/file/d/1wh91RlEYPVrIWHRkhqaVZeIP3m5j7jJx/view?usp=drivesdk</t>
  </si>
  <si>
    <t>Document successfully created; Document successfully merged; PDF created; Emails Sent: [To: 18etccs074@technonjr.org; Reply To: digitalmedia@technonjr.org]; Manually run by digitalmedia@technonjr.org; Timestamp: Jan 12 2021 11:36 PM</t>
  </si>
  <si>
    <t>207</t>
  </si>
  <si>
    <t>Mr. Himansh Soni</t>
  </si>
  <si>
    <t>himanshsoni5@gmail.com</t>
  </si>
  <si>
    <t>1cVTXUjrN9MJsK6t5ql_q1dwrRTqI34hh</t>
  </si>
  <si>
    <t>https://drive.google.com/file/d/1cVTXUjrN9MJsK6t5ql_q1dwrRTqI34hh/view?usp=drivesdk</t>
  </si>
  <si>
    <t>Document successfully created; Document successfully merged; PDF created; Emails Sent: [To: himanshsoni5@gmail.com; Reply To: digitalmedia@technonjr.org]; Manually run by digitalmedia@technonjr.org; Timestamp: Jan 12 2021 11:37 PM</t>
  </si>
  <si>
    <t>208</t>
  </si>
  <si>
    <t>Mr. Kartik Dave</t>
  </si>
  <si>
    <t>davekartik73@gmail.com</t>
  </si>
  <si>
    <t>1MDkwChEWHUMMCCj8SVA19v5Tpq6zEKBi</t>
  </si>
  <si>
    <t>https://drive.google.com/file/d/1MDkwChEWHUMMCCj8SVA19v5Tpq6zEKBi/view?usp=drivesdk</t>
  </si>
  <si>
    <t>Document successfully created; Document successfully merged; PDF created; Emails Sent: [To: davekartik73@gmail.com; Reply To: digitalmedia@technonjr.org]; Manually run by digitalmedia@technonjr.org; Timestamp: Jan 12 2021 11:37 PM</t>
  </si>
  <si>
    <t>209</t>
  </si>
  <si>
    <t>Mr. Mayank Soni</t>
  </si>
  <si>
    <t>19etcme006@technonjr.org</t>
  </si>
  <si>
    <t>1FXm9SiXvpyZfQ9SetMpO5JFJhaAifvFU</t>
  </si>
  <si>
    <t>https://drive.google.com/file/d/1FXm9SiXvpyZfQ9SetMpO5JFJhaAifvFU/view?usp=drivesdk</t>
  </si>
  <si>
    <t>Document successfully created; Document successfully merged; PDF created; Emails Sent: [To: 19etcme006@technonjr.org; Reply To: digitalmedia@technonjr.org]; Manually run by digitalmedia@technonjr.org; Timestamp: Jan 12 2021 11:37 PM</t>
  </si>
  <si>
    <t>210</t>
  </si>
  <si>
    <t>Mr. Vishwajeet Singh</t>
  </si>
  <si>
    <t>19etccs081@technonjr.org</t>
  </si>
  <si>
    <t>1URSPygoY_TvUUZj-Fcwlf_LSTsjmD8ef</t>
  </si>
  <si>
    <t>https://drive.google.com/file/d/1URSPygoY_TvUUZj-Fcwlf_LSTsjmD8ef/view?usp=drivesdk</t>
  </si>
  <si>
    <t>Document successfully created; Document successfully merged; PDF created; Emails Sent: [To: 19etccs081@technonjr.org; Reply To: digitalmedia@technonjr.org]; Manually run by digitalmedia@technonjr.org; Timestamp: Jan 12 2021 11:37 PM</t>
  </si>
  <si>
    <t>211</t>
  </si>
  <si>
    <t>Mr. Ganesham Tailor</t>
  </si>
  <si>
    <t>19etccs021@technonjr.org</t>
  </si>
  <si>
    <t>1XFpToAFbaVIJnPucz1TsPfIjx2aiMAzy</t>
  </si>
  <si>
    <t>https://drive.google.com/file/d/1XFpToAFbaVIJnPucz1TsPfIjx2aiMAzy/view?usp=drivesdk</t>
  </si>
  <si>
    <t>Document successfully created; Document successfully merged; PDF created; Emails Sent: [To: 19etccs021@technonjr.org; Reply To: digitalmedia@technonjr.org]; Manually run by digitalmedia@technonjr.org; Timestamp: Jan 12 2021 11:37 PM</t>
  </si>
  <si>
    <t>212</t>
  </si>
  <si>
    <t>Mr. Naresh Meghwal</t>
  </si>
  <si>
    <t>19etcec009@technonjr.org</t>
  </si>
  <si>
    <t>1YKET5GSFJsKtQGWsX_J6ch3f35f2wLNr</t>
  </si>
  <si>
    <t>https://drive.google.com/file/d/1YKET5GSFJsKtQGWsX_J6ch3f35f2wLNr/view?usp=drivesdk</t>
  </si>
  <si>
    <t>Document successfully created; Document successfully merged; PDF created; Emails Sent: [To: 19etcec009@technonjr.org; Reply To: digitalmedia@technonjr.org]; Manually run by digitalmedia@technonjr.org; Timestamp: Jan 12 2021 11:37 PM</t>
  </si>
  <si>
    <t>213</t>
  </si>
  <si>
    <t>Ms. Tanu Sharma</t>
  </si>
  <si>
    <t>19etccs070@technonjr.org</t>
  </si>
  <si>
    <t>1iaDWBalu0qj_7RjLIlLIxi_YLQDLSZ7Z</t>
  </si>
  <si>
    <t>https://drive.google.com/file/d/1iaDWBalu0qj_7RjLIlLIxi_YLQDLSZ7Z/view?usp=drivesdk</t>
  </si>
  <si>
    <t>Document successfully created; Document successfully merged; PDF created; Emails Sent: [To: 19etccs070@technonjr.org; Reply To: digitalmedia@technonjr.org]; Manually run by digitalmedia@technonjr.org; Timestamp: Jan 12 2021 11:38 PM</t>
  </si>
  <si>
    <t>214</t>
  </si>
  <si>
    <t>1eTzsdM8NY04nmjp6VZtqRC_CH0Um0oY2</t>
  </si>
  <si>
    <t>https://drive.google.com/file/d/1eTzsdM8NY04nmjp6VZtqRC_CH0Um0oY2/view?usp=drivesdk</t>
  </si>
  <si>
    <t>Document successfully created; Document successfully merged; PDF created; Emails Sent: [To: 18etccs022@technonjr.org; Reply To: digitalmedia@technonjr.org]; Manually run by digitalmedia@technonjr.org; Timestamp: Jan 12 2021 11:38 PM</t>
  </si>
  <si>
    <t>215</t>
  </si>
  <si>
    <t>Ms. Divyata Sanadhya</t>
  </si>
  <si>
    <t>19etccs019@technonjr.org</t>
  </si>
  <si>
    <t>1_0YT47a47nkxzg84TEH3SC83CqwraJlP</t>
  </si>
  <si>
    <t>https://drive.google.com/file/d/1_0YT47a47nkxzg84TEH3SC83CqwraJlP/view?usp=drivesdk</t>
  </si>
  <si>
    <t>Document successfully created; Document successfully merged; PDF created; Emails Sent: [To: 19etccs019@technonjr.org; Reply To: digitalmedia@technonjr.org]; Manually run by digitalmedia@technonjr.org; Timestamp: Jan 12 2021 11:38 PM</t>
  </si>
  <si>
    <t>216</t>
  </si>
  <si>
    <t>Ms. Avani Gupta</t>
  </si>
  <si>
    <t>avani.gupta205@gmail.com</t>
  </si>
  <si>
    <t>1d2iDnSrYKaa-A9NkacaVj1Buhlqeh6At</t>
  </si>
  <si>
    <t>https://drive.google.com/file/d/1d2iDnSrYKaa-A9NkacaVj1Buhlqeh6At/view?usp=drivesdk</t>
  </si>
  <si>
    <t>Document successfully created; Document successfully merged; PDF created; Emails Sent: [To: avani.gupta205@gmail.com; Reply To: digitalmedia@technonjr.org]; Manually run by digitalmedia@technonjr.org; Timestamp: Jan 12 2021 11:38 PM</t>
  </si>
  <si>
    <t>217</t>
  </si>
  <si>
    <t>1iVtJfrPAUKt58CcV877iy4PRaZy8ju9M</t>
  </si>
  <si>
    <t>https://drive.google.com/file/d/1iVtJfrPAUKt58CcV877iy4PRaZy8ju9M/view?usp=drivesdk</t>
  </si>
  <si>
    <t>218</t>
  </si>
  <si>
    <t>Ms. Hrishita Bhandari</t>
  </si>
  <si>
    <t>19etccs027@technonjr.org</t>
  </si>
  <si>
    <t>1DAT55uHd8fFqL9G08W2XxWIve-Mf-IIM</t>
  </si>
  <si>
    <t>https://drive.google.com/file/d/1DAT55uHd8fFqL9G08W2XxWIve-Mf-IIM/view?usp=drivesdk</t>
  </si>
  <si>
    <t>Document successfully created; Document successfully merged; PDF created; Emails Sent: [To: 19etccs027@technonjr.org; Reply To: digitalmedia@technonjr.org]; Manually run by digitalmedia@technonjr.org; Timestamp: Jan 12 2021 11:39 PM</t>
  </si>
  <si>
    <t>219</t>
  </si>
  <si>
    <t>Mr. Udit Hinger</t>
  </si>
  <si>
    <t>19ETCCS074@technonjr.org</t>
  </si>
  <si>
    <t>17zsn4769dMkYzm6-ASd1HrmMzjlBS-CC</t>
  </si>
  <si>
    <t>https://drive.google.com/file/d/17zsn4769dMkYzm6-ASd1HrmMzjlBS-CC/view?usp=drivesdk</t>
  </si>
  <si>
    <t>Document successfully created; Document successfully merged; PDF created; Emails Sent: [To: 19ETCCS074@technonjr.org; Reply To: digitalmedia@technonjr.org]; Manually run by digitalmedia@technonjr.org; Timestamp: Jan 12 2021 11:39 PM</t>
  </si>
  <si>
    <t>220</t>
  </si>
  <si>
    <t>Mr. Lucky Murdia</t>
  </si>
  <si>
    <t>luckymurdia@gmail.com</t>
  </si>
  <si>
    <t>1TPQSgxzFuPfLDFVwyopZOrgH26qyi-up</t>
  </si>
  <si>
    <t>https://drive.google.com/file/d/1TPQSgxzFuPfLDFVwyopZOrgH26qyi-up/view?usp=drivesdk</t>
  </si>
  <si>
    <t>Document successfully created; Document successfully merged; PDF created; Emails Sent: [To: luckymurdia@gmail.com; Reply To: digitalmedia@technonjr.org]; Manually run by digitalmedia@technonjr.org; Timestamp: Jan 12 2021 11:39 PM</t>
  </si>
  <si>
    <t>221</t>
  </si>
  <si>
    <t>Ms. Paridhi Shah</t>
  </si>
  <si>
    <t>paridhishah56@gmail.com</t>
  </si>
  <si>
    <t>1jPLVzDhLuod8cIPW9zuyGTMMcX-qiJOD</t>
  </si>
  <si>
    <t>https://drive.google.com/file/d/1jPLVzDhLuod8cIPW9zuyGTMMcX-qiJOD/view?usp=drivesdk</t>
  </si>
  <si>
    <t>Document successfully created; Document successfully merged; PDF created; Emails Sent: [To: paridhishah56@gmail.com; Reply To: digitalmedia@technonjr.org]; Manually run by digitalmedia@technonjr.org; Timestamp: Jan 12 2021 11:39 PM</t>
  </si>
  <si>
    <t>222</t>
  </si>
  <si>
    <t>Ms. Darshana Jain</t>
  </si>
  <si>
    <t>darshanajain184@gmail.com</t>
  </si>
  <si>
    <t>13YsPWUxGZglkjv-tOwbnWZXd1Y6UEBUE</t>
  </si>
  <si>
    <t>https://drive.google.com/file/d/13YsPWUxGZglkjv-tOwbnWZXd1Y6UEBUE/view?usp=drivesdk</t>
  </si>
  <si>
    <t>Document successfully created; Document successfully merged; PDF created; Emails Sent: [To: darshanajain184@gmail.com; Reply To: digitalmedia@technonjr.org]; Manually run by digitalmedia@technonjr.org; Timestamp: Jan 12 2021 11:39 PM</t>
  </si>
  <si>
    <t>223</t>
  </si>
  <si>
    <t>Mr. Sankalp Nagda</t>
  </si>
  <si>
    <t>18etcme012@technonjr.org</t>
  </si>
  <si>
    <t>14vmwCTsdI--XELrXfSHcCZEnt6zXrdOo</t>
  </si>
  <si>
    <t>https://drive.google.com/file/d/14vmwCTsdI--XELrXfSHcCZEnt6zXrdOo/view?usp=drivesdk</t>
  </si>
  <si>
    <t>Document successfully created; Document successfully merged; PDF created; Emails Sent: [To: 18etcme012@technonjr.org; Reply To: digitalmedia@technonjr.org]; Manually run by digitalmedia@technonjr.org; Timestamp: Jan 12 2021 11:40 PM</t>
  </si>
  <si>
    <t>224</t>
  </si>
  <si>
    <t>Mr. Rakesh Raushan</t>
  </si>
  <si>
    <t>Maharani Girls Engineering College Jaipur</t>
  </si>
  <si>
    <t>raushanji10@gmail.com</t>
  </si>
  <si>
    <t>130JS1DWlavnFu1HSDaz-LNU4K_Xjz2lH</t>
  </si>
  <si>
    <t>https://drive.google.com/file/d/130JS1DWlavnFu1HSDaz-LNU4K_Xjz2lH/view?usp=drivesdk</t>
  </si>
  <si>
    <t>Document successfully created; Document successfully merged; PDF created; Emails Sent: [To: raushanji10@gmail.com; Reply To: digitalmedia@technonjr.org]; Manually run by digitalmedia@technonjr.org; Timestamp: Jan 12 2021 11:40 PM</t>
  </si>
  <si>
    <t>225</t>
  </si>
  <si>
    <t>Mr. Shubham Awasthi</t>
  </si>
  <si>
    <t>Government Engineering College, Banswara</t>
  </si>
  <si>
    <t>saniknj@gmail.com</t>
  </si>
  <si>
    <t>1qzJD3rUjp-7EXcQliXHvmucEtbIl6e6H</t>
  </si>
  <si>
    <t>https://drive.google.com/file/d/1qzJD3rUjp-7EXcQliXHvmucEtbIl6e6H/view?usp=drivesdk</t>
  </si>
  <si>
    <t>Document successfully created; Document successfully merged; PDF created; Emails Sent: [To: saniknj@gmail.com; Reply To: digitalmedia@technonjr.org]; Manually run by digitalmedia@technonjr.org; Timestamp: Jan 12 2021 11:40 PM</t>
  </si>
  <si>
    <t>226</t>
  </si>
  <si>
    <t>Mr. Apoorv Panwar</t>
  </si>
  <si>
    <t>18etccs010@technonjr.org</t>
  </si>
  <si>
    <t>1d6Ci_XdipMApxHg6CT68L4mr6HT9OuzI</t>
  </si>
  <si>
    <t>https://drive.google.com/file/d/1d6Ci_XdipMApxHg6CT68L4mr6HT9OuzI/view?usp=drivesdk</t>
  </si>
  <si>
    <t>Document successfully created; Document successfully merged; PDF created; Emails Sent: [To: 18etccs010@technonjr.org; Reply To: digitalmedia@technonjr.org]; Manually run by digitalmedia@technonjr.org; Timestamp: Jan 12 2021 11:40 PM</t>
  </si>
  <si>
    <t>227</t>
  </si>
  <si>
    <t>Mr. Mohammed Rauf Mirza</t>
  </si>
  <si>
    <t>18etccs061@technonjr.org</t>
  </si>
  <si>
    <t>1steYgnvaj9QRcDdHOXyAIpBCj3yRwb3w</t>
  </si>
  <si>
    <t>https://drive.google.com/file/d/1steYgnvaj9QRcDdHOXyAIpBCj3yRwb3w/view?usp=drivesdk</t>
  </si>
  <si>
    <t>Document successfully created; Document successfully merged; PDF created; Emails Sent: [To: 18etccs061@technonjr.org; Reply To: digitalmedia@technonjr.org]; Manually run by digitalmedia@technonjr.org; Timestamp: Jan 12 2021 11:40 PM</t>
  </si>
  <si>
    <t>228</t>
  </si>
  <si>
    <t>Mr. Hussain</t>
  </si>
  <si>
    <t>19etccs028@technonjr.org</t>
  </si>
  <si>
    <t>1htitxANU1axz8lvFLN4A1fmCamFzddIl</t>
  </si>
  <si>
    <t>https://drive.google.com/file/d/1htitxANU1axz8lvFLN4A1fmCamFzddIl/view?usp=drivesdk</t>
  </si>
  <si>
    <t>Document successfully created; Document successfully merged; PDF created; Emails Sent: [To: 19etccs028@technonjr.org; Reply To: digitalmedia@technonjr.org]; Manually run by digitalmedia@technonjr.org; Timestamp: Jan 12 2021 11:40 PM</t>
  </si>
  <si>
    <t>229</t>
  </si>
  <si>
    <t>1m1zwtIzQL8zq0ywXu34k9-NcQ5trxrar</t>
  </si>
  <si>
    <t>https://drive.google.com/file/d/1m1zwtIzQL8zq0ywXu34k9-NcQ5trxrar/view?usp=drivesdk</t>
  </si>
  <si>
    <t>Document successfully created; Document successfully merged; PDF created; Emails Sent: [To: 19etccs028@technonjr.org; Reply To: digitalmedia@technonjr.org]; Manually run by digitalmedia@technonjr.org; Timestamp: Jan 12 2021 11:41 PM</t>
  </si>
  <si>
    <t>230</t>
  </si>
  <si>
    <t>Mr. Mahendra Kumar</t>
  </si>
  <si>
    <t>mahendragehlot005@gmail.com</t>
  </si>
  <si>
    <t>1K540aTXODjujwGUblIYdPKmNSKQK14Bx</t>
  </si>
  <si>
    <t>https://drive.google.com/file/d/1K540aTXODjujwGUblIYdPKmNSKQK14Bx/view?usp=drivesdk</t>
  </si>
  <si>
    <t>Document successfully created; Document successfully merged; PDF created; Emails Sent: [To: mahendragehlot005@gmail.com; Reply To: digitalmedia@technonjr.org]; Manually run by digitalmedia@technonjr.org; Timestamp: Jan 12 2021 11:41 PM</t>
  </si>
  <si>
    <t>231</t>
  </si>
  <si>
    <t>Dr. Jitendra Shreemali</t>
  </si>
  <si>
    <t>jitendra.shreemali@technonjr.org</t>
  </si>
  <si>
    <t>1SGjNMkrD8kfKGnPwweBpGFMEr6qAwhlP</t>
  </si>
  <si>
    <t>https://drive.google.com/file/d/1SGjNMkrD8kfKGnPwweBpGFMEr6qAwhlP/view?usp=drivesdk</t>
  </si>
  <si>
    <t>Document successfully created; Document successfully merged; PDF created; Emails Sent: [To: jitendra.shreemali@technonjr.org; Reply To: digitalmedia@technonjr.org]; Manually run by digitalmedia@technonjr.org; Timestamp: Jan 12 2021 11:41 PM</t>
  </si>
  <si>
    <t>232</t>
  </si>
  <si>
    <t>Mr. Bharat Badaria</t>
  </si>
  <si>
    <t>bharatbadaria28@gmail.com</t>
  </si>
  <si>
    <t>1dZRBzq5LTfTm-aLj1dHvs0CHeSRgYPXY</t>
  </si>
  <si>
    <t>https://drive.google.com/file/d/1dZRBzq5LTfTm-aLj1dHvs0CHeSRgYPXY/view?usp=drivesdk</t>
  </si>
  <si>
    <t>Document successfully created; Document successfully merged; PDF created; Emails Sent: [To: bharatbadaria28@gmail.com; Reply To: digitalmedia@technonjr.org]; Manually run by digitalmedia@technonjr.org; Timestamp: Jan 12 2021 11:41 PM</t>
  </si>
  <si>
    <t>233</t>
  </si>
  <si>
    <t>Ms. Yogyata Rathore</t>
  </si>
  <si>
    <t>18etccs100@technonjr.org</t>
  </si>
  <si>
    <t>1j354DNJDgyq4N6Ti9KW8zPbrNJsTfoMI</t>
  </si>
  <si>
    <t>https://drive.google.com/file/d/1j354DNJDgyq4N6Ti9KW8zPbrNJsTfoMI/view?usp=drivesdk</t>
  </si>
  <si>
    <t>Document successfully created; Document successfully merged; PDF created; Emails Sent: [To: 18etccs100@technonjr.org; Reply To: digitalmedia@technonjr.org]; Manually run by digitalmedia@technonjr.org; Timestamp: Jan 12 2021 11:41 PM</t>
  </si>
  <si>
    <t>234</t>
  </si>
  <si>
    <t>Mr. Chirag Soni</t>
  </si>
  <si>
    <t>chiragsoniji2506@gmail.com</t>
  </si>
  <si>
    <t>1e3gyH2afVRBkUr5_yZqQBO0toTl42OPc</t>
  </si>
  <si>
    <t>https://drive.google.com/file/d/1e3gyH2afVRBkUr5_yZqQBO0toTl42OPc/view?usp=drivesdk</t>
  </si>
  <si>
    <t>Document successfully created; Document successfully merged; PDF created; Emails Sent: [To: chiragsoniji2506@gmail.com; Reply To: digitalmedia@technonjr.org]; Manually run by digitalmedia@technonjr.org; Timestamp: Jan 12 2021 11:42 PM</t>
  </si>
  <si>
    <t>235</t>
  </si>
  <si>
    <t>Dr. Ashok Kumar Kajla</t>
  </si>
  <si>
    <t>Poornima College of Engineering Jaipur</t>
  </si>
  <si>
    <t>kajla.ashok@poornima.org</t>
  </si>
  <si>
    <t>1S4ZspeRhuV5d32MKp9XC2ACPnf2a5fC9</t>
  </si>
  <si>
    <t>https://drive.google.com/file/d/1S4ZspeRhuV5d32MKp9XC2ACPnf2a5fC9/view?usp=drivesdk</t>
  </si>
  <si>
    <t>Document successfully created; Document successfully merged; PDF created; Emails Sent: [To: kajla.ashok@poornima.org; Reply To: digitalmedia@technonjr.org]; Manually run by digitalmedia@technonjr.org; Timestamp: Jan 12 2021 11:42 PM</t>
  </si>
  <si>
    <t>236</t>
  </si>
  <si>
    <t>Mr. Nishant Sharma</t>
  </si>
  <si>
    <t>Nishant.sharma@technonjr.org</t>
  </si>
  <si>
    <t>1hPYhR_V-zeuEsHkzMTs514VGuo8zX-IH</t>
  </si>
  <si>
    <t>https://drive.google.com/file/d/1hPYhR_V-zeuEsHkzMTs514VGuo8zX-IH/view?usp=drivesdk</t>
  </si>
  <si>
    <t>Document successfully created; Document successfully merged; PDF created; Emails Sent: [To: Nishant.sharma@technonjr.org; Reply To: digitalmedia@technonjr.org]; Manually run by digitalmedia@technonjr.org; Timestamp: Jan 12 2021 11:42 PM</t>
  </si>
  <si>
    <t>237</t>
  </si>
  <si>
    <t>Mr. Yash Malasiya</t>
  </si>
  <si>
    <t>malasiyayash99@gmail.com</t>
  </si>
  <si>
    <t>1Hcu2iCrE1JgmoFt5BmskNgpv6ciafePz</t>
  </si>
  <si>
    <t>https://drive.google.com/file/d/1Hcu2iCrE1JgmoFt5BmskNgpv6ciafePz/view?usp=drivesdk</t>
  </si>
  <si>
    <t>Document successfully created; Document successfully merged; PDF created; Emails Sent: [To: malasiyayash99@gmail.com; Reply To: digitalmedia@technonjr.org]; Manually run by digitalmedia@technonjr.org; Timestamp: Jan 12 2021 11:42 PM</t>
  </si>
  <si>
    <t>238</t>
  </si>
  <si>
    <t>Mr. Bhupesh Chanderiya</t>
  </si>
  <si>
    <t>bhupeshchanderiya@gmail.com</t>
  </si>
  <si>
    <t>1alMaaO8dSb_V30AAdkh-MPcc6FrbZcSP</t>
  </si>
  <si>
    <t>https://drive.google.com/file/d/1alMaaO8dSb_V30AAdkh-MPcc6FrbZcSP/view?usp=drivesdk</t>
  </si>
  <si>
    <t>Document successfully created; Document successfully merged; PDF created; Emails Sent: [To: bhupeshchanderiya@gmail.com; Reply To: digitalmedia@technonjr.org]; Manually run by digitalmedia@technonjr.org; Timestamp: Jan 12 2021 11:42 PM</t>
  </si>
  <si>
    <t>239</t>
  </si>
  <si>
    <t>Ms. Gazal Lodha</t>
  </si>
  <si>
    <t>18etccs033@technonjr.org</t>
  </si>
  <si>
    <t>12H_l8-9Ig18THDRGHza-Db5lLxMzCcI_</t>
  </si>
  <si>
    <t>https://drive.google.com/file/d/12H_l8-9Ig18THDRGHza-Db5lLxMzCcI_/view?usp=drivesdk</t>
  </si>
  <si>
    <t>Document successfully created; Document successfully merged; PDF created; Emails Sent: [To: 18etccs033@technonjr.org; Reply To: digitalmedia@technonjr.org]; Manually run by digitalmedia@technonjr.org; Timestamp: Jan 12 2021 11:42 PM</t>
  </si>
  <si>
    <t>240</t>
  </si>
  <si>
    <t>Ms. Ruchika Purohit</t>
  </si>
  <si>
    <t>17etccs049@technonjr.org</t>
  </si>
  <si>
    <t>1ZTtOtO6Fo39eIyjWTIg7ucvc44RFmzvq</t>
  </si>
  <si>
    <t>https://drive.google.com/file/d/1ZTtOtO6Fo39eIyjWTIg7ucvc44RFmzvq/view?usp=drivesdk</t>
  </si>
  <si>
    <t>Document successfully created; Document successfully merged; PDF created; Emails Sent: [To: 17etccs049@technonjr.org; Reply To: digitalmedia@technonjr.org]; Manually run by digitalmedia@technonjr.org; Timestamp: Jan 12 2021 11:43 PM</t>
  </si>
  <si>
    <t>241</t>
  </si>
  <si>
    <t>Mr. Priyanshu Choudhary</t>
  </si>
  <si>
    <t>priyanshc11@gmail.com</t>
  </si>
  <si>
    <t>1tWQQ_Mqp4EBA7Y598FYzB93kO-rmf6c8</t>
  </si>
  <si>
    <t>https://drive.google.com/file/d/1tWQQ_Mqp4EBA7Y598FYzB93kO-rmf6c8/view?usp=drivesdk</t>
  </si>
  <si>
    <t>Document successfully created; Document successfully merged; PDF created; Emails Sent: [To: priyanshc11@gmail.com; Reply To: digitalmedia@technonjr.org]; Manually run by digitalmedia@technonjr.org; Timestamp: Jan 12 2021 11:43 PM</t>
  </si>
  <si>
    <t>242</t>
  </si>
  <si>
    <t>Mr. Mehul Joshi</t>
  </si>
  <si>
    <t>joshimehul005@gmail.com</t>
  </si>
  <si>
    <t>10txjLdxwwp71ldq0v9rSe_G250HgtCh_</t>
  </si>
  <si>
    <t>https://drive.google.com/file/d/10txjLdxwwp71ldq0v9rSe_G250HgtCh_/view?usp=drivesdk</t>
  </si>
  <si>
    <t>Document successfully created; Document successfully merged; PDF created; Emails Sent: [To: joshimehul005@gmail.com; Reply To: digitalmedia@technonjr.org]; Manually run by digitalmedia@technonjr.org; Timestamp: Jan 12 2021 11:43 PM</t>
  </si>
  <si>
    <t>243</t>
  </si>
  <si>
    <t>17etcce018@technonjr.org</t>
  </si>
  <si>
    <t>1q78lPmcU_ENYJGFfWgzDdV8P4np4T-8x</t>
  </si>
  <si>
    <t>https://drive.google.com/file/d/1q78lPmcU_ENYJGFfWgzDdV8P4np4T-8x/view?usp=drivesdk</t>
  </si>
  <si>
    <t>Document successfully created; Document successfully merged; PDF created; Emails Sent: [To: 17etcce018@technonjr.org; Reply To: digitalmedia@technonjr.org]; Manually run by digitalmedia@technonjr.org; Timestamp: Jan 12 2021 11:43 PM</t>
  </si>
  <si>
    <t>244</t>
  </si>
  <si>
    <t>Mr. Lakhan Prajapat</t>
  </si>
  <si>
    <t>18etccs057@technonjr.org</t>
  </si>
  <si>
    <t>1M3WLwtVGabsY0eoLJOximcP4-uGzUVHG</t>
  </si>
  <si>
    <t>https://drive.google.com/file/d/1M3WLwtVGabsY0eoLJOximcP4-uGzUVHG/view?usp=drivesdk</t>
  </si>
  <si>
    <t>Document successfully created; Document successfully merged; PDF created; Emails Sent: [To: 18etccs057@technonjr.org; Reply To: digitalmedia@technonjr.org]; Manually run by digitalmedia@technonjr.org; Timestamp: Jan 12 2021 11:43 PM</t>
  </si>
  <si>
    <t>245</t>
  </si>
  <si>
    <t>Ms. Charul Mehta</t>
  </si>
  <si>
    <t>18etccs023@technonjr.org</t>
  </si>
  <si>
    <t>1Asyg6y-hTFmd8IJdUGSFK-o2CHeiqqo9</t>
  </si>
  <si>
    <t>https://drive.google.com/file/d/1Asyg6y-hTFmd8IJdUGSFK-o2CHeiqqo9/view?usp=drivesdk</t>
  </si>
  <si>
    <t>Document successfully created; Document successfully merged; PDF created; Emails Sent: [To: 18etccs023@technonjr.org; Reply To: digitalmedia@technonjr.org]; Manually run by digitalmedia@technonjr.org; Timestamp: Jan 12 2021 11:44 PM</t>
  </si>
  <si>
    <t>246</t>
  </si>
  <si>
    <t>gaurav.kumawat@technonjr.org</t>
  </si>
  <si>
    <t>1XbekJyvb0CUs92cvLn9pWsvDpvdjeA5_</t>
  </si>
  <si>
    <t>https://drive.google.com/file/d/1XbekJyvb0CUs92cvLn9pWsvDpvdjeA5_/view?usp=drivesdk</t>
  </si>
  <si>
    <t>Document successfully created; Document successfully merged; PDF created; Emails Sent: [To: gaurav.kumawat@technonjr.org; Reply To: digitalmedia@technonjr.org]; Manually run by digitalmedia@technonjr.org; Timestamp: Jan 12 2021 11:44 PM</t>
  </si>
  <si>
    <t>247</t>
  </si>
  <si>
    <t>Mr. Palash Solanki</t>
  </si>
  <si>
    <t>19etcec011@technonjr.org</t>
  </si>
  <si>
    <t>1p42rF-8AGwfVIsIdxG09QbnDmwvv-gkL</t>
  </si>
  <si>
    <t>https://drive.google.com/file/d/1p42rF-8AGwfVIsIdxG09QbnDmwvv-gkL/view?usp=drivesdk</t>
  </si>
  <si>
    <t>Document successfully created; Document successfully merged; PDF created; Emails Sent: [To: 19etcec011@technonjr.org; Reply To: digitalmedia@technonjr.org]; Manually run by digitalmedia@technonjr.org; Timestamp: Jan 12 2021 11:44 PM</t>
  </si>
  <si>
    <t>248</t>
  </si>
  <si>
    <t>Mr. Harshvardhan Singh Dodiya</t>
  </si>
  <si>
    <t>Harshvardhanwatch@gmail.com</t>
  </si>
  <si>
    <t>1hHDLb-uOUY0saEfUeiXtPT5OmOuYtWY8</t>
  </si>
  <si>
    <t>https://drive.google.com/file/d/1hHDLb-uOUY0saEfUeiXtPT5OmOuYtWY8/view?usp=drivesdk</t>
  </si>
  <si>
    <t>Document successfully created; Document successfully merged; PDF created; Emails Sent: [To: Harshvardhanwatch@gmail.com; Reply To: digitalmedia@technonjr.org]; Manually run by digitalmedia@technonjr.org; Timestamp: Jan 12 2021 11:44 PM</t>
  </si>
  <si>
    <t>249</t>
  </si>
  <si>
    <t>Dr. Raghuveer Singh Solanki</t>
  </si>
  <si>
    <t>19etcce006@technonjr.org</t>
  </si>
  <si>
    <t>1Js2_lJBc4L3T1USJIhkVt51hhz7TqEzU</t>
  </si>
  <si>
    <t>https://drive.google.com/file/d/1Js2_lJBc4L3T1USJIhkVt51hhz7TqEzU/view?usp=drivesdk</t>
  </si>
  <si>
    <t>Document successfully created; Document successfully merged; PDF created; Emails Sent: [To: 19etcce006@technonjr.org; Reply To: digitalmedia@technonjr.org]; Manually run by digitalmedia@technonjr.org; Timestamp: Jan 12 2021 11:44 PM</t>
  </si>
  <si>
    <t>250</t>
  </si>
  <si>
    <t>Ms. Jinal Bhardwaj</t>
  </si>
  <si>
    <t>19etccs203@technonjr.org</t>
  </si>
  <si>
    <t>15OcUebsl9V_V_ZzIYdUoE0GBpbjZCCxa</t>
  </si>
  <si>
    <t>https://drive.google.com/file/d/15OcUebsl9V_V_ZzIYdUoE0GBpbjZCCxa/view?usp=drivesdk</t>
  </si>
  <si>
    <t>Document successfully created; Document successfully merged; PDF created; Emails Sent: [To: 19etccs203@technonjr.org; Reply To: digitalmedia@technonjr.org]; Manually run by digitalmedia@technonjr.org; Timestamp: Jan 12 2021 11:45 PM</t>
  </si>
  <si>
    <t>251</t>
  </si>
  <si>
    <t>Mr. Sanjay Patel</t>
  </si>
  <si>
    <t>18etcme011@technonjr.org</t>
  </si>
  <si>
    <t>1g4eMfSMKgj31292Vi3TPFBKkfa--R7-s</t>
  </si>
  <si>
    <t>https://drive.google.com/file/d/1g4eMfSMKgj31292Vi3TPFBKkfa--R7-s/view?usp=drivesdk</t>
  </si>
  <si>
    <t>Document successfully created; Document successfully merged; PDF created; Emails Sent: [To: 18etcme011@technonjr.org; Reply To: digitalmedia@technonjr.org]; Manually run by digitalmedia@technonjr.org; Timestamp: Jan 12 2021 11:45 PM</t>
  </si>
  <si>
    <t>252</t>
  </si>
  <si>
    <t>Mr. Jaswant Suthar</t>
  </si>
  <si>
    <t>17etcme008@technonjr.org</t>
  </si>
  <si>
    <t>1X_DRqO_boCmfQ_HgXdGomnkv0Qqwl_8T</t>
  </si>
  <si>
    <t>https://drive.google.com/file/d/1X_DRqO_boCmfQ_HgXdGomnkv0Qqwl_8T/view?usp=drivesdk</t>
  </si>
  <si>
    <t>Document successfully created; Document successfully merged; PDF created; Emails Sent: [To: 17etcme008@technonjr.org; Reply To: digitalmedia@technonjr.org]; Manually run by digitalmedia@technonjr.org; Timestamp: Jan 12 2021 11:45 PM</t>
  </si>
  <si>
    <t>253</t>
  </si>
  <si>
    <t>18ETCME011@TECHNONJR.ORG</t>
  </si>
  <si>
    <t>1H8L5y9xKSWIICupyHSXYioE2kLvoCGuK</t>
  </si>
  <si>
    <t>https://drive.google.com/file/d/1H8L5y9xKSWIICupyHSXYioE2kLvoCGuK/view?usp=drivesdk</t>
  </si>
  <si>
    <t>Document successfully created; Document successfully merged; PDF created; Emails Sent: [To: 18ETCME011@TECHNONJR.ORG; Reply To: digitalmedia@technonjr.org]; Manually run by digitalmedia@technonjr.org; Timestamp: Jan 12 2021 11:45 PM</t>
  </si>
  <si>
    <t>254</t>
  </si>
  <si>
    <t>Mr. Niranjan Singh Shekhawat</t>
  </si>
  <si>
    <t>18etcme009@technonjr.org</t>
  </si>
  <si>
    <t>1igu63-4lGhoBJaXlWkdQTXyYpBEUOiQA</t>
  </si>
  <si>
    <t>https://drive.google.com/file/d/1igu63-4lGhoBJaXlWkdQTXyYpBEUOiQA/view?usp=drivesdk</t>
  </si>
  <si>
    <t>Document successfully created; Document successfully merged; PDF created; Emails Sent: [To: 18etcme009@technonjr.org; Reply To: digitalmedia@technonjr.org]; Manually run by digitalmedia@technonjr.org; Timestamp: Jan 12 2021 11:45 PM</t>
  </si>
  <si>
    <t>255</t>
  </si>
  <si>
    <t>Mr. Shambhu P. Choubisa</t>
  </si>
  <si>
    <t>shambhu.choubisa@technonjr.org</t>
  </si>
  <si>
    <t>1uTUwspXQua2WsY1llC345OynG5zxWwdd</t>
  </si>
  <si>
    <t>https://drive.google.com/file/d/1uTUwspXQua2WsY1llC345OynG5zxWwdd/view?usp=drivesdk</t>
  </si>
  <si>
    <t>Document successfully created; Document successfully merged; PDF created; Emails Sent: [To: shambhu.choubisa@technonjr.org; Reply To: digitalmedia@technonjr.org]; Manually run by digitalmedia@technonjr.org; Timestamp: Jan 12 2021 11:46 PM</t>
  </si>
  <si>
    <t>256</t>
  </si>
  <si>
    <t>Mr. Vedic Joshi</t>
  </si>
  <si>
    <t>19etcme011@techno.org</t>
  </si>
  <si>
    <t>1Ma6jYodXxfvUlIWRSO5M3KscSTXm2J8z</t>
  </si>
  <si>
    <t>https://drive.google.com/file/d/1Ma6jYodXxfvUlIWRSO5M3KscSTXm2J8z/view?usp=drivesdk</t>
  </si>
  <si>
    <t>Document successfully created; Document successfully merged; PDF created; Emails Sent: [To: 19etcme011@techno.org; Reply To: digitalmedia@technonjr.org]; Manually run by digitalmedia@technonjr.org; Timestamp: Jan 12 2021 11:46 PM</t>
  </si>
  <si>
    <t>257</t>
  </si>
  <si>
    <t>Ms. Aditi Jain</t>
  </si>
  <si>
    <t>aditijain8901@gmail.com</t>
  </si>
  <si>
    <t>1rdcJYvp7EpIQRsb9hJAe_NcGV1EkOWps</t>
  </si>
  <si>
    <t>https://drive.google.com/file/d/1rdcJYvp7EpIQRsb9hJAe_NcGV1EkOWps/view?usp=drivesdk</t>
  </si>
  <si>
    <t>Document successfully created; Document successfully merged; PDF created; Emails Sent: [To: aditijain8901@gmail.com; Reply To: digitalmedia@technonjr.org]; Manually run by digitalmedia@technonjr.org; Timestamp: Jan 12 2021 11:46 PM</t>
  </si>
  <si>
    <t>258</t>
  </si>
  <si>
    <t>17112576v@gmail.com</t>
  </si>
  <si>
    <t>12_w35PnK0sIZK_vRSpWlP1tjytawrZLG</t>
  </si>
  <si>
    <t>https://drive.google.com/file/d/12_w35PnK0sIZK_vRSpWlP1tjytawrZLG/view?usp=drivesdk</t>
  </si>
  <si>
    <t>Document successfully created; Document successfully merged; PDF created; Emails Sent: [To: 17112576v@gmail.com; Reply To: digitalmedia@technonjr.org]; Manually run by digitalmedia@technonjr.org; Timestamp: Jan 12 2021 11:46 PM</t>
  </si>
  <si>
    <t>259</t>
  </si>
  <si>
    <t>Mr. Krishna Agarwal</t>
  </si>
  <si>
    <t>krishnaagarwalrock@gmail.com</t>
  </si>
  <si>
    <t>1v6AVdGa8PrI0R8v_oBfqAzOVQiRYRs3y</t>
  </si>
  <si>
    <t>https://drive.google.com/file/d/1v6AVdGa8PrI0R8v_oBfqAzOVQiRYRs3y/view?usp=drivesdk</t>
  </si>
  <si>
    <t>Document successfully created; Document successfully merged; PDF created; Emails Sent: [To: krishnaagarwalrock@gmail.com; Reply To: digitalmedia@technonjr.org]; Manually run by digitalmedia@technonjr.org; Timestamp: Jan 12 2021 11:46 PM</t>
  </si>
  <si>
    <t>260</t>
  </si>
  <si>
    <t>Ms. Vidushi Dhakar</t>
  </si>
  <si>
    <t>18etccs094@technonjr.org</t>
  </si>
  <si>
    <t>1JOAKe3NNDFoXIPuW8i76BuPl054ZK0BT</t>
  </si>
  <si>
    <t>https://drive.google.com/file/d/1JOAKe3NNDFoXIPuW8i76BuPl054ZK0BT/view?usp=drivesdk</t>
  </si>
  <si>
    <t>Document successfully created; Document successfully merged; PDF created; Emails Sent: [To: 18etccs094@technonjr.org; Reply To: digitalmedia@technonjr.org]; Manually run by digitalmedia@technonjr.org; Timestamp: Jan 12 2021 11:47 PM</t>
  </si>
  <si>
    <t>261</t>
  </si>
  <si>
    <t>Mr. Divyanshu Lohar</t>
  </si>
  <si>
    <t>deveshlohar2002@gmail.com</t>
  </si>
  <si>
    <t>11d5y9nWT8tbW6gaI8mb9uf-X-OVFCWwd</t>
  </si>
  <si>
    <t>https://drive.google.com/file/d/11d5y9nWT8tbW6gaI8mb9uf-X-OVFCWwd/view?usp=drivesdk</t>
  </si>
  <si>
    <t>Document successfully created; Document successfully merged; PDF created; Emails Sent: [To: deveshlohar2002@gmail.com; Reply To: digitalmedia@technonjr.org]; Manually run by digitalmedia@technonjr.org; Timestamp: Jan 12 2021 11:47 PM</t>
  </si>
  <si>
    <t>262</t>
  </si>
  <si>
    <t>Mr. Priyanshu Arora</t>
  </si>
  <si>
    <t>priyanshuarora02@gmail.com</t>
  </si>
  <si>
    <t>1gmdnmgjQgIMFYOiUjafTeOR2xKWa0bVD</t>
  </si>
  <si>
    <t>https://drive.google.com/file/d/1gmdnmgjQgIMFYOiUjafTeOR2xKWa0bVD/view?usp=drivesdk</t>
  </si>
  <si>
    <t>Document successfully created; Document successfully merged; PDF created; Emails Sent: [To: priyanshuarora02@gmail.com; Reply To: digitalmedia@technonjr.org]; Manually run by digitalmedia@technonjr.org; Timestamp: Jan 12 2021 11:47 PM</t>
  </si>
  <si>
    <t>263</t>
  </si>
  <si>
    <t>Mr. Lavish Sen</t>
  </si>
  <si>
    <t>lavishsen25@gmail.com</t>
  </si>
  <si>
    <t>137Sp4YYnyeAZBSPYBOMC-V9js_1e0bN0</t>
  </si>
  <si>
    <t>https://drive.google.com/file/d/137Sp4YYnyeAZBSPYBOMC-V9js_1e0bN0/view?usp=drivesdk</t>
  </si>
  <si>
    <t>Document successfully created; Document successfully merged; PDF created; Emails Sent: [To: lavishsen25@gmail.com; Reply To: digitalmedia@technonjr.org]; Manually run by digitalmedia@technonjr.org; Timestamp: Jan 12 2021 11:47 PM</t>
  </si>
  <si>
    <t>264</t>
  </si>
  <si>
    <t>harshitpanari@gmail.com</t>
  </si>
  <si>
    <t>1GIxaJnej2SFhWa8lPKU2i8SAH2jCRFuH</t>
  </si>
  <si>
    <t>https://drive.google.com/file/d/1GIxaJnej2SFhWa8lPKU2i8SAH2jCRFuH/view?usp=drivesdk</t>
  </si>
  <si>
    <t>Document successfully created; Document successfully merged; PDF created; Emails Sent: [To: harshitpanari@gmail.com; Reply To: digitalmedia@technonjr.org]; Manually run by digitalmedia@technonjr.org; Timestamp: Jan 12 2021 11:47 PM</t>
  </si>
  <si>
    <t>265</t>
  </si>
  <si>
    <t>Mr. Vineet Agarwal</t>
  </si>
  <si>
    <t>vineetagarwal1352@gmail.com</t>
  </si>
  <si>
    <t>1Bba9b7hk8O_Jzf0e6OsDWmj_YaUlQmb0</t>
  </si>
  <si>
    <t>https://drive.google.com/file/d/1Bba9b7hk8O_Jzf0e6OsDWmj_YaUlQmb0/view?usp=drivesdk</t>
  </si>
  <si>
    <t>Document successfully created; Document successfully merged; PDF created; Emails Sent: [To: vineetagarwal1352@gmail.com; Reply To: digitalmedia@technonjr.org]; Manually run by digitalmedia@technonjr.org; Timestamp: Jan 12 2021 11:48 PM</t>
  </si>
  <si>
    <t>266</t>
  </si>
  <si>
    <t>Ms. Akshi Jain</t>
  </si>
  <si>
    <t>akshi20jain03@gmail.com</t>
  </si>
  <si>
    <t>1Rn7Tm22YUAjEq9BtxQMx98X8hyHJgs6s</t>
  </si>
  <si>
    <t>https://drive.google.com/file/d/1Rn7Tm22YUAjEq9BtxQMx98X8hyHJgs6s/view?usp=drivesdk</t>
  </si>
  <si>
    <t>Document successfully created; Document successfully merged; PDF created; Emails Sent: [To: akshi20jain03@gmail.com; Reply To: digitalmedia@technonjr.org]; Manually run by digitalmedia@technonjr.org; Timestamp: Jan 12 2021 11:48 PM</t>
  </si>
  <si>
    <t>267</t>
  </si>
  <si>
    <t>Ms. Yukti Jain</t>
  </si>
  <si>
    <t>yuktij02@gmail.com</t>
  </si>
  <si>
    <t>1keBk2Epv8pccvPcavkH8yOBzQpIxD_Jw</t>
  </si>
  <si>
    <t>https://drive.google.com/file/d/1keBk2Epv8pccvPcavkH8yOBzQpIxD_Jw/view?usp=drivesdk</t>
  </si>
  <si>
    <t>Document successfully created; Document successfully merged; PDF created; Emails Sent: [To: yuktij02@gmail.com; Reply To: digitalmedia@technonjr.org]; Manually run by digitalmedia@technonjr.org; Timestamp: Jan 12 2021 11:48 PM</t>
  </si>
  <si>
    <t>268</t>
  </si>
  <si>
    <t>Mr. Sudhanshu Dengra</t>
  </si>
  <si>
    <t>sudhanshudengra07@gmail.com</t>
  </si>
  <si>
    <t>1_MM4G0_zI2N5xNLYIydbmYkb8xaIV8GD</t>
  </si>
  <si>
    <t>https://drive.google.com/file/d/1_MM4G0_zI2N5xNLYIydbmYkb8xaIV8GD/view?usp=drivesdk</t>
  </si>
  <si>
    <t>Document successfully created; Document successfully merged; PDF created; Emails Sent: [To: sudhanshudengra07@gmail.com; Reply To: digitalmedia@technonjr.org]; Manually run by digitalmedia@technonjr.org; Timestamp: Jan 12 2021 11:48 PM</t>
  </si>
  <si>
    <t>269</t>
  </si>
  <si>
    <t>Mr. Daksh Sharma</t>
  </si>
  <si>
    <t>daksh.sharma1501@gmail.com</t>
  </si>
  <si>
    <t>192xTi7nrKshOiZ2neMpi9jg_SMnWqmGF</t>
  </si>
  <si>
    <t>https://drive.google.com/file/d/192xTi7nrKshOiZ2neMpi9jg_SMnWqmGF/view?usp=drivesdk</t>
  </si>
  <si>
    <t>Document successfully created; Document successfully merged; PDF created; Emails Sent: [To: daksh.sharma1501@gmail.com; Reply To: digitalmedia@technonjr.org]; Manually run by digitalmedia@technonjr.org; Timestamp: Jan 12 2021 11:48 PM</t>
  </si>
  <si>
    <t>270</t>
  </si>
  <si>
    <t>Mr. Deepesh Choudhary</t>
  </si>
  <si>
    <t>deepc294@gmail.com</t>
  </si>
  <si>
    <t>1J6Zojcg9HK5U4kWd-TD7kO90RRveQ9-e</t>
  </si>
  <si>
    <t>https://drive.google.com/file/d/1J6Zojcg9HK5U4kWd-TD7kO90RRveQ9-e/view?usp=drivesdk</t>
  </si>
  <si>
    <t>Document successfully created; Document successfully merged; PDF created; Emails Sent: [To: deepc294@gmail.com; Reply To: digitalmedia@technonjr.org]; Manually run by digitalmedia@technonjr.org; Timestamp: Jan 12 2021 11:48 PM</t>
  </si>
  <si>
    <t>271</t>
  </si>
  <si>
    <t>Mr. Lakshya Raj Singh Shaktawat</t>
  </si>
  <si>
    <t>lakshyaluvrajsinghshaktawat@gmail.com</t>
  </si>
  <si>
    <t>1eHdSF7K4F3OA63om9BMqikFLzQtUkYmc</t>
  </si>
  <si>
    <t>https://drive.google.com/file/d/1eHdSF7K4F3OA63om9BMqikFLzQtUkYmc/view?usp=drivesdk</t>
  </si>
  <si>
    <t>Document successfully created; Document successfully merged; PDF created; Emails Sent: [To: lakshyaluvrajsinghshaktawat@gmail.com; Reply To: digitalmedia@technonjr.org]; Manually run by digitalmedia@technonjr.org; Timestamp: Jan 12 2021 11:49 PM</t>
  </si>
  <si>
    <t>272</t>
  </si>
  <si>
    <t>Mr. Sunil Kumawat</t>
  </si>
  <si>
    <t>sunil7300192621@gmail.com</t>
  </si>
  <si>
    <t>19L6-vN7igbARIbHlYtHQxWcFII4AtymM</t>
  </si>
  <si>
    <t>https://drive.google.com/file/d/19L6-vN7igbARIbHlYtHQxWcFII4AtymM/view?usp=drivesdk</t>
  </si>
  <si>
    <t>Document successfully created; Document successfully merged; PDF created; Emails Sent: [To: sunil7300192621@gmail.com; Reply To: digitalmedia@technonjr.org]; Manually run by digitalmedia@technonjr.org; Timestamp: Jan 12 2021 11:49 PM</t>
  </si>
  <si>
    <t>273</t>
  </si>
  <si>
    <t>Mr. Aryaman Vyas</t>
  </si>
  <si>
    <t>aryaman230202@gmail.com</t>
  </si>
  <si>
    <t>1tZhYeuRRKJpTux0v5Ei5v-2WwM-S_0C_</t>
  </si>
  <si>
    <t>https://drive.google.com/file/d/1tZhYeuRRKJpTux0v5Ei5v-2WwM-S_0C_/view?usp=drivesdk</t>
  </si>
  <si>
    <t>Document successfully created; Document successfully merged; PDF created; Emails Sent: [To: aryaman230202@gmail.com; Reply To: digitalmedia@technonjr.org]; Manually run by digitalmedia@technonjr.org; Timestamp: Jan 12 2021 11:49 PM</t>
  </si>
  <si>
    <t>274</t>
  </si>
  <si>
    <t>Mr. Rohit Tailor</t>
  </si>
  <si>
    <t>rohittailor125@gmail.com</t>
  </si>
  <si>
    <t>1p5il_uimOP3yIlfq2LJ7zn0jUF27pXLm</t>
  </si>
  <si>
    <t>https://drive.google.com/file/d/1p5il_uimOP3yIlfq2LJ7zn0jUF27pXLm/view?usp=drivesdk</t>
  </si>
  <si>
    <t>Document successfully created; Document successfully merged; PDF created; Emails Sent: [To: rohittailor125@gmail.com; Reply To: digitalmedia@technonjr.org]; Manually run by digitalmedia@technonjr.org; Timestamp: Jan 12 2021 11:49 PM</t>
  </si>
  <si>
    <t>275</t>
  </si>
  <si>
    <t>Mr. Mufaddal</t>
  </si>
  <si>
    <t>mufaddalmamji72@gmail.com</t>
  </si>
  <si>
    <t>1S94FTqCuLTjLdwaoRvzp1oamjcAVEpbz</t>
  </si>
  <si>
    <t>https://drive.google.com/file/d/1S94FTqCuLTjLdwaoRvzp1oamjcAVEpbz/view?usp=drivesdk</t>
  </si>
  <si>
    <t>Document successfully created; Document successfully merged; PDF created; Emails Sent: [To: mufaddalmamji72@gmail.com; Reply To: digitalmedia@technonjr.org]; Manually run by digitalmedia@technonjr.org; Timestamp: Jan 12 2021 11:49 PM</t>
  </si>
  <si>
    <t>276</t>
  </si>
  <si>
    <t>Mr. Chirag Joshi</t>
  </si>
  <si>
    <t>chinujoshi2811@gmail.com</t>
  </si>
  <si>
    <t>1_7dX9irSpwBZuRmDcKD8AiPmUdcFFGbp</t>
  </si>
  <si>
    <t>https://drive.google.com/file/d/1_7dX9irSpwBZuRmDcKD8AiPmUdcFFGbp/view?usp=drivesdk</t>
  </si>
  <si>
    <t>Document successfully created; Document successfully merged; PDF created; Emails Sent: [To: chinujoshi2811@gmail.com; Reply To: digitalmedia@technonjr.org]; Manually run by digitalmedia@technonjr.org; Timestamp: Jan 12 2021 11:50 PM</t>
  </si>
  <si>
    <t>277</t>
  </si>
  <si>
    <t>Mr. Himanshu Joshi</t>
  </si>
  <si>
    <t>joshihimanshu245@gmail.com</t>
  </si>
  <si>
    <t>1uPYUaqVCdPyuoElCNrQWCFHOt0_af4RQ</t>
  </si>
  <si>
    <t>https://drive.google.com/file/d/1uPYUaqVCdPyuoElCNrQWCFHOt0_af4RQ/view?usp=drivesdk</t>
  </si>
  <si>
    <t>Document successfully created; Document successfully merged; PDF created; Emails Sent: [To: joshihimanshu245@gmail.com; Reply To: digitalmedia@technonjr.org]; Manually run by digitalmedia@technonjr.org; Timestamp: Jan 12 2021 11:50 PM</t>
  </si>
  <si>
    <t>278</t>
  </si>
  <si>
    <t>Mr. Siddharth Bansal</t>
  </si>
  <si>
    <t>bsiddharth1302@gmail.com</t>
  </si>
  <si>
    <t>1A67RDjfmCTD4bY9MLupamMr0RP_wzyYx</t>
  </si>
  <si>
    <t>https://drive.google.com/file/d/1A67RDjfmCTD4bY9MLupamMr0RP_wzyYx/view?usp=drivesdk</t>
  </si>
  <si>
    <t>Document successfully created; Document successfully merged; PDF created; Emails Sent: [To: bsiddharth1302@gmail.com; Reply To: digitalmedia@technonjr.org]; Manually run by digitalmedia@technonjr.org; Timestamp: Jan 12 2021 11:50 PM</t>
  </si>
  <si>
    <t>279</t>
  </si>
  <si>
    <t>Mr. Gagan Jain</t>
  </si>
  <si>
    <t>jaingagan2610@gmail.com</t>
  </si>
  <si>
    <t>1_NqMatsLvwX8PsD4JMQatBcIYk5F6nB9</t>
  </si>
  <si>
    <t>https://drive.google.com/file/d/1_NqMatsLvwX8PsD4JMQatBcIYk5F6nB9/view?usp=drivesdk</t>
  </si>
  <si>
    <t>Document successfully created; Document successfully merged; PDF created; Emails Sent: [To: jaingagan2610@gmail.com; Reply To: digitalmedia@technonjr.org]; Manually run by digitalmedia@technonjr.org; Timestamp: Jan 12 2021 11:50 PM</t>
  </si>
  <si>
    <t>280</t>
  </si>
  <si>
    <t>Mr. Aashish Patel</t>
  </si>
  <si>
    <t>aashishpatel838686@gmail.com</t>
  </si>
  <si>
    <t>1LLEZVqxPCa9LOpcggc6WTzTnE7bSzPmL</t>
  </si>
  <si>
    <t>https://drive.google.com/file/d/1LLEZVqxPCa9LOpcggc6WTzTnE7bSzPmL/view?usp=drivesdk</t>
  </si>
  <si>
    <t>Document successfully created; Document successfully merged; PDF created; Emails Sent: [To: aashishpatel838686@gmail.com; Reply To: digitalmedia@technonjr.org]; Manually run by digitalmedia@technonjr.org; Timestamp: Jan 12 2021 11:50 PM</t>
  </si>
  <si>
    <t>281</t>
  </si>
  <si>
    <t>Mr. Pratham Pitliya</t>
  </si>
  <si>
    <t>prathampitliya14@gmail.com</t>
  </si>
  <si>
    <t>1SveUGZyTe_2cehsf2hEiwHpARDGI-Ooe</t>
  </si>
  <si>
    <t>https://drive.google.com/file/d/1SveUGZyTe_2cehsf2hEiwHpARDGI-Ooe/view?usp=drivesdk</t>
  </si>
  <si>
    <t>Document successfully created; Document successfully merged; PDF created; Emails Sent: [To: prathampitliya14@gmail.com; Reply To: digitalmedia@technonjr.org]; Manually run by digitalmedia@technonjr.org; Timestamp: Jan 12 2021 11:51 PM</t>
  </si>
  <si>
    <t>282</t>
  </si>
  <si>
    <t>Mr. Pratham Singh Tanwar</t>
  </si>
  <si>
    <t>prathamudr@gmail.com</t>
  </si>
  <si>
    <t>1K8TRhF740qViOkiONwsY4RPv3dBtFDuH</t>
  </si>
  <si>
    <t>https://drive.google.com/file/d/1K8TRhF740qViOkiONwsY4RPv3dBtFDuH/view?usp=drivesdk</t>
  </si>
  <si>
    <t>Document successfully created; Document successfully merged; PDF created; Emails Sent: [To: prathamudr@gmail.com; Reply To: digitalmedia@technonjr.org]; Manually run by digitalmedia@technonjr.org; Timestamp: Jan 12 2021 11:51 PM</t>
  </si>
  <si>
    <t>283</t>
  </si>
  <si>
    <t>Mr. Patel Dharmikkumar</t>
  </si>
  <si>
    <t>dharmikpatel2200dr@gmail.com</t>
  </si>
  <si>
    <t>1gKWcJXmyBydkCxKhQ09P7AYdjuKR2aLz</t>
  </si>
  <si>
    <t>https://drive.google.com/file/d/1gKWcJXmyBydkCxKhQ09P7AYdjuKR2aLz/view?usp=drivesdk</t>
  </si>
  <si>
    <t>Document successfully created; Document successfully merged; PDF created; Emails Sent: [To: dharmikpatel2200dr@gmail.com; Reply To: digitalmedia@technonjr.org]; Manually run by digitalmedia@technonjr.org; Timestamp: Jan 12 2021 11:51 PM</t>
  </si>
  <si>
    <t>284</t>
  </si>
  <si>
    <t>Mr. Lakshit Kumawat</t>
  </si>
  <si>
    <t>lakshitkumawat494@gmail.com</t>
  </si>
  <si>
    <t>1JsfoA7yZSS6l-3kvdE_mvfHpa3lXUyPm</t>
  </si>
  <si>
    <t>https://drive.google.com/file/d/1JsfoA7yZSS6l-3kvdE_mvfHpa3lXUyPm/view?usp=drivesdk</t>
  </si>
  <si>
    <t>Document successfully created; Document successfully merged; PDF created; Emails Sent: [To: lakshitkumawat494@gmail.com; Reply To: digitalmedia@technonjr.org]; Manually run by digitalmedia@technonjr.org; Timestamp: Jan 12 2021 11:51 PM</t>
  </si>
  <si>
    <t>285</t>
  </si>
  <si>
    <t>Ms. Himanshi Jain</t>
  </si>
  <si>
    <t>himanshijain16205@gmail.com</t>
  </si>
  <si>
    <t>17dQwZBP9hDRjVgHS5v0X4G_0ODfbOUr_</t>
  </si>
  <si>
    <t>https://drive.google.com/file/d/17dQwZBP9hDRjVgHS5v0X4G_0ODfbOUr_/view?usp=drivesdk</t>
  </si>
  <si>
    <t>Document successfully created; Document successfully merged; PDF created; Emails Sent: [To: himanshijain16205@gmail.com; Reply To: digitalmedia@technonjr.org]; Manually run by digitalmedia@technonjr.org; Timestamp: Jan 12 2021 11:51 PM</t>
  </si>
  <si>
    <t>286</t>
  </si>
  <si>
    <t>Mr. Sanjay Menaria</t>
  </si>
  <si>
    <t>sanjaymenaria03@gmail.com</t>
  </si>
  <si>
    <t>1EXhYLtKToxipSbUFwD7_e3liCbepfo-i</t>
  </si>
  <si>
    <t>https://drive.google.com/file/d/1EXhYLtKToxipSbUFwD7_e3liCbepfo-i/view?usp=drivesdk</t>
  </si>
  <si>
    <t>Document successfully created; Document successfully merged; PDF created; Emails Sent: [To: sanjaymenaria03@gmail.com; Reply To: digitalmedia@technonjr.org]; Manually run by digitalmedia@technonjr.org; Timestamp: Jan 12 2021 11:52 PM</t>
  </si>
  <si>
    <t>287</t>
  </si>
  <si>
    <t>Mr. Dev Bikaneria</t>
  </si>
  <si>
    <t>devbikaneria@gmail.com</t>
  </si>
  <si>
    <t>101xF2ZqHl1niCitYlBe9PY4AzJuJJwDH</t>
  </si>
  <si>
    <t>https://drive.google.com/file/d/101xF2ZqHl1niCitYlBe9PY4AzJuJJwDH/view?usp=drivesdk</t>
  </si>
  <si>
    <t>Document successfully created; Document successfully merged; PDF created; Emails Sent: [To: devbikaneria@gmail.com; Reply To: digitalmedia@technonjr.org]; Manually run by digitalmedia@technonjr.org; Timestamp: Jan 12 2021 11:52 PM</t>
  </si>
  <si>
    <t>288</t>
  </si>
  <si>
    <t>Mr. Toyash Nagar</t>
  </si>
  <si>
    <t>toyashnagar.1729@gmail.com</t>
  </si>
  <si>
    <t>1yrZTB4HAUocdIMK8qdherK-DAJh7qgvj</t>
  </si>
  <si>
    <t>https://drive.google.com/file/d/1yrZTB4HAUocdIMK8qdherK-DAJh7qgvj/view?usp=drivesdk</t>
  </si>
  <si>
    <t>Document successfully created; Document successfully merged; PDF created; Emails Sent: [To: toyashnagar.1729@gmail.com; Reply To: digitalmedia@technonjr.org]; Manually run by digitalmedia@technonjr.org; Timestamp: Jan 12 2021 11:52 PM</t>
  </si>
  <si>
    <t>289</t>
  </si>
  <si>
    <t>Ms. Muskan Choudhary</t>
  </si>
  <si>
    <t>cmuskan3840@gmail.com</t>
  </si>
  <si>
    <t>1pULoAb-qt5RX52gh3bpA3a0thy561-Xb</t>
  </si>
  <si>
    <t>https://drive.google.com/file/d/1pULoAb-qt5RX52gh3bpA3a0thy561-Xb/view?usp=drivesdk</t>
  </si>
  <si>
    <t>Document successfully created; Document successfully merged; PDF created; Emails Sent: [To: cmuskan3840@gmail.com; Reply To: digitalmedia@technonjr.org]; Manually run by digitalmedia@technonjr.org; Timestamp: Jan 12 2021 11:52 PM</t>
  </si>
  <si>
    <t>290</t>
  </si>
  <si>
    <t>16xAMAnpmeR7N5IQcSFyQsAexOPTahH0H</t>
  </si>
  <si>
    <t>https://drive.google.com/file/d/16xAMAnpmeR7N5IQcSFyQsAexOPTahH0H/view?usp=drivesdk</t>
  </si>
  <si>
    <t>Document successfully created; Document successfully merged; PDF created; Emails Sent: [To: lavishsen25@gmail.com; Reply To: digitalmedia@technonjr.org]; Manually run by digitalmedia@technonjr.org; Timestamp: Jan 12 2021 11:52 PM</t>
  </si>
  <si>
    <t>291</t>
  </si>
  <si>
    <t>Ms. Khushi Mathur</t>
  </si>
  <si>
    <t>k.kmathur899@gmail.com</t>
  </si>
  <si>
    <t>1RKuoEBY_echXLY7qefv1_n2b5lamEIAO</t>
  </si>
  <si>
    <t>https://drive.google.com/file/d/1RKuoEBY_echXLY7qefv1_n2b5lamEIAO/view?usp=drivesdk</t>
  </si>
  <si>
    <t>Document successfully created; Document successfully merged; PDF created; Emails Sent: [To: k.kmathur899@gmail.com; Reply To: digitalmedia@technonjr.org]; Manually run by digitalmedia@technonjr.org; Timestamp: Jan 12 2021 11:52 PM</t>
  </si>
  <si>
    <t>292</t>
  </si>
  <si>
    <t>Mr. Puneet Jain</t>
  </si>
  <si>
    <t>puneetkjain1282@gmail.com</t>
  </si>
  <si>
    <t>1wDpt-eMPR8x1L4mdlZbSJ_YeWsjW6JpQ</t>
  </si>
  <si>
    <t>https://drive.google.com/file/d/1wDpt-eMPR8x1L4mdlZbSJ_YeWsjW6JpQ/view?usp=drivesdk</t>
  </si>
  <si>
    <t>Document successfully created; Document successfully merged; PDF created; Emails Sent: [To: puneetkjain1282@gmail.com; Reply To: digitalmedia@technonjr.org]; Manually run by digitalmedia@technonjr.org; Timestamp: Jan 12 2021 11:53 PM</t>
  </si>
  <si>
    <t>293</t>
  </si>
  <si>
    <t>Ms. Ayushi Choubisa</t>
  </si>
  <si>
    <t>ayushichoubisa69@gmail.com</t>
  </si>
  <si>
    <t>1sifiTaM0YxXGRCrgPCAd4jsCwdL87suj</t>
  </si>
  <si>
    <t>https://drive.google.com/file/d/1sifiTaM0YxXGRCrgPCAd4jsCwdL87suj/view?usp=drivesdk</t>
  </si>
  <si>
    <t>Document successfully created; Document successfully merged; PDF created; Emails Sent: [To: ayushichoubisa69@gmail.com; Reply To: digitalmedia@technonjr.org]; Manually run by digitalmedia@technonjr.org; Timestamp: Jan 12 2021 11:53 PM</t>
  </si>
  <si>
    <t>294</t>
  </si>
  <si>
    <t>Mr. Khush Gadhwal</t>
  </si>
  <si>
    <t>gadhwalkhush123@gmail.com</t>
  </si>
  <si>
    <t>1tH9m87bsdFcHNfyVU_aw_7C1An_xEYxh</t>
  </si>
  <si>
    <t>https://drive.google.com/file/d/1tH9m87bsdFcHNfyVU_aw_7C1An_xEYxh/view?usp=drivesdk</t>
  </si>
  <si>
    <t>Document successfully created; Document successfully merged; PDF created; Emails Sent: [To: gadhwalkhush123@gmail.com; Reply To: digitalmedia@technonjr.org]; Manually run by digitalmedia@technonjr.org; Timestamp: Jan 12 2021 11:53 PM</t>
  </si>
  <si>
    <t>295</t>
  </si>
  <si>
    <t>Mr. Yash Mali</t>
  </si>
  <si>
    <t>iumoinfinium1331@gmail.com</t>
  </si>
  <si>
    <t>115QvnP-duI3_6RXXuGR7csocroWuJ9-0</t>
  </si>
  <si>
    <t>https://drive.google.com/file/d/115QvnP-duI3_6RXXuGR7csocroWuJ9-0/view?usp=drivesdk</t>
  </si>
  <si>
    <t>Document successfully created; Document successfully merged; PDF created; Emails Sent: [To: iumoinfinium1331@gmail.com; Reply To: digitalmedia@technonjr.org]; Manually run by digitalmedia@technonjr.org; Timestamp: Jan 12 2021 11:53 PM</t>
  </si>
  <si>
    <t>296</t>
  </si>
  <si>
    <t>Mr. Anurag Salvi</t>
  </si>
  <si>
    <t>anuragsalvi7868@gmail.com</t>
  </si>
  <si>
    <t>1IfeoNjpcrYvF_br6iyk_F232bCXD3Ori</t>
  </si>
  <si>
    <t>https://drive.google.com/file/d/1IfeoNjpcrYvF_br6iyk_F232bCXD3Ori/view?usp=drivesdk</t>
  </si>
  <si>
    <t>Document successfully created; Document successfully merged; PDF created; Emails Sent: [To: anuragsalvi7868@gmail.com; Reply To: digitalmedia@technonjr.org]; Manually run by digitalmedia@technonjr.org; Timestamp: Jan 12 2021 11:53 PM</t>
  </si>
  <si>
    <t>297</t>
  </si>
  <si>
    <t>Ms. Hanshika Mehta</t>
  </si>
  <si>
    <t>hanshika.mehta15@gmail.com</t>
  </si>
  <si>
    <t>1sDS0aOypUBz0ZUmBym708kXi4xQ3aK8T</t>
  </si>
  <si>
    <t>https://drive.google.com/file/d/1sDS0aOypUBz0ZUmBym708kXi4xQ3aK8T/view?usp=drivesdk</t>
  </si>
  <si>
    <t>Document successfully created; Document successfully merged; PDF created; Emails Sent: [To: hanshika.mehta15@gmail.com; Reply To: digitalmedia@technonjr.org]; Manually run by digitalmedia@technonjr.org; Timestamp: Jan 12 2021 11:54 PM</t>
  </si>
  <si>
    <t>298</t>
  </si>
  <si>
    <t>Mr. Suryabhan Singh Sarangdevot</t>
  </si>
  <si>
    <t>suryabhan9.a@gmail.com</t>
  </si>
  <si>
    <t>1u9lGqzAJXSARTprDYYbsKyN5ZpnjHAfj</t>
  </si>
  <si>
    <t>https://drive.google.com/file/d/1u9lGqzAJXSARTprDYYbsKyN5ZpnjHAfj/view?usp=drivesdk</t>
  </si>
  <si>
    <t>Document successfully created; Document successfully merged; PDF created; Emails Sent: [To: suryabhan9.a@gmail.com; Reply To: digitalmedia@technonjr.org]; Manually run by digitalmedia@technonjr.org; Timestamp: Jan 12 2021 11:54 PM</t>
  </si>
  <si>
    <t>299</t>
  </si>
  <si>
    <t>14TZBTMHpAIKxKPhqlcjTlcKCwBjyg7pD</t>
  </si>
  <si>
    <t>https://drive.google.com/file/d/14TZBTMHpAIKxKPhqlcjTlcKCwBjyg7pD/view?usp=drivesdk</t>
  </si>
  <si>
    <t>300</t>
  </si>
  <si>
    <t>Mr. Mohammed Amaan</t>
  </si>
  <si>
    <t>mdamaan561@gmail.com</t>
  </si>
  <si>
    <t>1KfDfJsH9XssJFmmPO2QuX9H1kmW6jqT5</t>
  </si>
  <si>
    <t>https://drive.google.com/file/d/1KfDfJsH9XssJFmmPO2QuX9H1kmW6jqT5/view?usp=drivesdk</t>
  </si>
  <si>
    <t>Document successfully created; Document successfully merged; PDF created; Emails Sent: [To: mdamaan561@gmail.com; Reply To: digitalmedia@technonjr.org]; Manually run by digitalmedia@technonjr.org; Timestamp: Jan 12 2021 11:54 PM</t>
  </si>
  <si>
    <t>301</t>
  </si>
  <si>
    <t>Mr. Harsh Menon</t>
  </si>
  <si>
    <t>sagelrein@gmail.com</t>
  </si>
  <si>
    <t>1w1uENXPrrb95odlo_OubyYOAPlf6mxOL</t>
  </si>
  <si>
    <t>https://drive.google.com/file/d/1w1uENXPrrb95odlo_OubyYOAPlf6mxOL/view?usp=drivesdk</t>
  </si>
  <si>
    <t>Document successfully created; Document successfully merged; PDF created; Emails Sent: [To: sagelrein@gmail.com; Reply To: digitalmedia@technonjr.org]; Manually run by digitalmedia@technonjr.org; Timestamp: Jan 12 2021 11:54 PM</t>
  </si>
  <si>
    <t>302</t>
  </si>
  <si>
    <t>Mr. Dikshant Dak</t>
  </si>
  <si>
    <t>dikshant.dak@gmail.com</t>
  </si>
  <si>
    <t>17Kpf3Pr8IBfUo7sRxIEjU70ocHvyk4j0</t>
  </si>
  <si>
    <t>https://drive.google.com/file/d/17Kpf3Pr8IBfUo7sRxIEjU70ocHvyk4j0/view?usp=drivesdk</t>
  </si>
  <si>
    <t>Document successfully created; Document successfully merged; PDF created; Emails Sent: [To: dikshant.dak@gmail.com; Reply To: digitalmedia@technonjr.org]; Manually run by digitalmedia@technonjr.org; Timestamp: Jan 14 2021 11:56 PM</t>
  </si>
  <si>
    <t>303</t>
  </si>
  <si>
    <t>Mr. Aditya Sharma</t>
  </si>
  <si>
    <t>adityasharma7737pw@gmail.com</t>
  </si>
  <si>
    <t>1I-n2rPQFh0jbWs3IEtkfvpShCyRSi4pK</t>
  </si>
  <si>
    <t>https://drive.google.com/file/d/1I-n2rPQFh0jbWs3IEtkfvpShCyRSi4pK/view?usp=drivesdk</t>
  </si>
  <si>
    <t>Document successfully created; Document successfully merged; PDF created; Emails Sent: [To: adityasharma7737pw@gmail.com; Reply To: digitalmedia@technonjr.org]; Manually run by digitalmedia@technonjr.org; Timestamp: Jan 14 2021 11:56 PM</t>
  </si>
  <si>
    <t>304</t>
  </si>
  <si>
    <t>Ms. Himanshi Suhalka</t>
  </si>
  <si>
    <t>himanshisuhalka@gmail.com</t>
  </si>
  <si>
    <t>1A-mMrvsuHsOweZfq4zJ-CfZaQje1tM4-</t>
  </si>
  <si>
    <t>https://drive.google.com/file/d/1A-mMrvsuHsOweZfq4zJ-CfZaQje1tM4-/view?usp=drivesdk</t>
  </si>
  <si>
    <t>Document successfully created; Document successfully merged; PDF created; Emails Sent: [To: himanshisuhalka@gmail.com; Reply To: digitalmedia@technonjr.org]; Manually run by digitalmedia@technonjr.org; Timestamp: Jan 14 2021 11:57 PM</t>
  </si>
  <si>
    <t>305</t>
  </si>
  <si>
    <t>Mr. Himanshu Hada</t>
  </si>
  <si>
    <t>himanshuhada17@gmail.com</t>
  </si>
  <si>
    <t>1vnUbHYaSN79XWf_XGJu8x9fjuv8qCJxY</t>
  </si>
  <si>
    <t>https://drive.google.com/file/d/1vnUbHYaSN79XWf_XGJu8x9fjuv8qCJxY/view?usp=drivesdk</t>
  </si>
  <si>
    <t>Document successfully created; Document successfully merged; PDF created; Emails Sent: [To: himanshuhada17@gmail.com; Reply To: digitalmedia@technonjr.org]; Manually run by digitalmedia@technonjr.org; Timestamp: Jan 14 2021 11:57 PM</t>
  </si>
  <si>
    <t>306</t>
  </si>
  <si>
    <t>Mr. Dhruv Paliwal</t>
  </si>
  <si>
    <t>dhruvpaliwal2002@gmail.com</t>
  </si>
  <si>
    <t>1JuhD_owc5WYj5vp1ABjp-2dfVV0aUMO3</t>
  </si>
  <si>
    <t>https://drive.google.com/file/d/1JuhD_owc5WYj5vp1ABjp-2dfVV0aUMO3/view?usp=drivesdk</t>
  </si>
  <si>
    <t>Document successfully created; Document successfully merged; PDF created; Emails Sent: [To: dhruvpaliwal2002@gmail.com; Reply To: digitalmedia@technonjr.org]; Manually run by digitalmedia@technonjr.org; Timestamp: Jan 14 2021 11:57 PM</t>
  </si>
  <si>
    <t>307</t>
  </si>
  <si>
    <t>Mr. Virendra Singh Panwar</t>
  </si>
  <si>
    <t>bannavipulsingh4401@gmail.com</t>
  </si>
  <si>
    <t>1XvIdpdheRQr38QF8TRwBG0T31iRGeiNh</t>
  </si>
  <si>
    <t>https://drive.google.com/file/d/1XvIdpdheRQr38QF8TRwBG0T31iRGeiNh/view?usp=drivesdk</t>
  </si>
  <si>
    <t>Document successfully created; Document successfully merged; PDF created; Emails Sent: [To: bannavipulsingh4401@gmail.com; Reply To: digitalmedia@technonjr.org]; Manually run by digitalmedia@technonjr.org; Timestamp: Jan 14 2021 11:57 PM</t>
  </si>
  <si>
    <t>308</t>
  </si>
  <si>
    <t>Mr. Jatin Ameta</t>
  </si>
  <si>
    <t>jatin.ameta1369@gmail.com</t>
  </si>
  <si>
    <t>1aBYw1DxKdutcPm97kKKjcTPpDelW2WFh</t>
  </si>
  <si>
    <t>https://drive.google.com/file/d/1aBYw1DxKdutcPm97kKKjcTPpDelW2WFh/view?usp=drivesdk</t>
  </si>
  <si>
    <t>Document successfully created; Document successfully merged; PDF created; Emails Sent: [To: jatin.ameta1369@gmail.com; Reply To: digitalmedia@technonjr.org]; Manually run by digitalmedia@technonjr.org; Timestamp: Jan 14 2021 11:57 PM</t>
  </si>
  <si>
    <t>309</t>
  </si>
  <si>
    <t>Mr. Bharat Kumar</t>
  </si>
  <si>
    <t>bharatsuthar1632@gmail.com</t>
  </si>
  <si>
    <t>1zrckG-RSqdpCUFoSgea9l3e61BtktkVU</t>
  </si>
  <si>
    <t>https://drive.google.com/file/d/1zrckG-RSqdpCUFoSgea9l3e61BtktkVU/view?usp=drivesdk</t>
  </si>
  <si>
    <t>Document successfully created; Document successfully merged; PDF created; Emails Sent: [To: bharatsuthar1632@gmail.com; Reply To: digitalmedia@technonjr.org]; Manually run by digitalmedia@technonjr.org; Timestamp: Jan 14 2021 11:58 PM</t>
  </si>
  <si>
    <t>310</t>
  </si>
  <si>
    <t>Mr. Mohammed Aeraz Khan</t>
  </si>
  <si>
    <t>Mohammed Aeraz Khan</t>
  </si>
  <si>
    <t>PathanAeraz@gmail.com</t>
  </si>
  <si>
    <t>1_9V_S3IFo0nF4xcP3RDxqCOlpzR2Asm7</t>
  </si>
  <si>
    <t>https://drive.google.com/file/d/1_9V_S3IFo0nF4xcP3RDxqCOlpzR2Asm7/view?usp=drivesdk</t>
  </si>
  <si>
    <t>Document successfully created; Document successfully merged; PDF created; Emails Sent: [To: PathanAeraz@gmail.com; Reply To: digitalmedia@technonjr.org]; Manually run by digitalmedia@technonjr.org; Timestamp: Jan 14 2021 11:58 PM</t>
  </si>
  <si>
    <t>311</t>
  </si>
  <si>
    <t>Mr. Khetesh Suthar</t>
  </si>
  <si>
    <t>sutharkhetesh165@gmail.com</t>
  </si>
  <si>
    <t>1RJP6JTmHSjUqadIxIZtwMAwyP8BVxDGZ</t>
  </si>
  <si>
    <t>https://drive.google.com/file/d/1RJP6JTmHSjUqadIxIZtwMAwyP8BVxDGZ/view?usp=drivesdk</t>
  </si>
  <si>
    <t>Document successfully created; Document successfully merged; PDF created; Emails Sent: [To: sutharkhetesh165@gmail.com; Reply To: digitalmedia@technonjr.org]; Manually run by digitalmedia@technonjr.org; Timestamp: Jan 14 2021 11:58 PM</t>
  </si>
  <si>
    <t>312</t>
  </si>
  <si>
    <t>Mr. Monish Soni</t>
  </si>
  <si>
    <t>soni2000monish@gmail.com</t>
  </si>
  <si>
    <t>1XCYmhRynuknXhyZjk0ytHKUtMLuR1JMh</t>
  </si>
  <si>
    <t>https://drive.google.com/file/d/1XCYmhRynuknXhyZjk0ytHKUtMLuR1JMh/view?usp=drivesdk</t>
  </si>
  <si>
    <t>Document successfully created; Document successfully merged; PDF created; Emails Sent: [To: soni2000monish@gmail.com; Reply To: digitalmedia@technonjr.org]; Manually run by digitalmedia@technonjr.org; Timestamp: Jan 14 2021 11:58 PM</t>
  </si>
  <si>
    <t>313</t>
  </si>
  <si>
    <t>Ms. Sonakshi Negi</t>
  </si>
  <si>
    <t>sonakshinegi21@gmail.com</t>
  </si>
  <si>
    <t>1fLCbPHWxN6VJHWei0rEXqW0Gdt7i02Xr</t>
  </si>
  <si>
    <t>https://drive.google.com/file/d/1fLCbPHWxN6VJHWei0rEXqW0Gdt7i02Xr/view?usp=drivesdk</t>
  </si>
  <si>
    <t>Document successfully created; Document successfully merged; PDF created; Emails Sent: [To: sonakshinegi21@gmail.com; Reply To: digitalmedia@technonjr.org]; Manually run by digitalmedia@technonjr.org; Timestamp: Jan 14 2021 11:58 PM</t>
  </si>
  <si>
    <t>314</t>
  </si>
  <si>
    <t>Ms. Harshali Jain</t>
  </si>
  <si>
    <t>harshalijain03@gmail.com</t>
  </si>
  <si>
    <t>1k6vV13ssbKLOGoQU8xcETp1u1qXc5tND</t>
  </si>
  <si>
    <t>https://drive.google.com/file/d/1k6vV13ssbKLOGoQU8xcETp1u1qXc5tND/view?usp=drivesdk</t>
  </si>
  <si>
    <t>Document successfully created; Document successfully merged; PDF created; Emails Sent: [To: harshalijain03@gmail.com; Reply To: digitalmedia@technonjr.org]; Manually run by digitalmedia@technonjr.org; Timestamp: Jan 14 2021 11:58 PM</t>
  </si>
  <si>
    <t>315</t>
  </si>
  <si>
    <t>Ms. Palak Agarwal</t>
  </si>
  <si>
    <t>agarwalpalak83@gmail.com</t>
  </si>
  <si>
    <t>1mpv9b4O-kueYwAHm6v7_MSV2lrbY2ioU</t>
  </si>
  <si>
    <t>https://drive.google.com/file/d/1mpv9b4O-kueYwAHm6v7_MSV2lrbY2ioU/view?usp=drivesdk</t>
  </si>
  <si>
    <t>Document successfully created; Document successfully merged; PDF created; Emails Sent: [To: agarwalpalak83@gmail.com; Reply To: digitalmedia@technonjr.org]; Manually run by digitalmedia@technonjr.org; Timestamp: Jan 14 2021 11:59 PM</t>
  </si>
  <si>
    <t>316</t>
  </si>
  <si>
    <t>Ms. Ishita Pagaria</t>
  </si>
  <si>
    <t>jainishita812@gmail.com</t>
  </si>
  <si>
    <t>1MUR9elEt0aeZon-g_HO5s-diw8UqeYZN</t>
  </si>
  <si>
    <t>https://drive.google.com/file/d/1MUR9elEt0aeZon-g_HO5s-diw8UqeYZN/view?usp=drivesdk</t>
  </si>
  <si>
    <t>Document successfully created; Document successfully merged; PDF created; Emails Sent: [To: jainishita812@gmail.com; Reply To: digitalmedia@technonjr.org]; Manually run by digitalmedia@technonjr.org; Timestamp: Jan 14 2021 11:59 PM</t>
  </si>
  <si>
    <t>317</t>
  </si>
  <si>
    <t>1XABxmjBkqekLtlGtcC5OUzORvfMzj5ub</t>
  </si>
  <si>
    <t>https://drive.google.com/file/d/1XABxmjBkqekLtlGtcC5OUzORvfMzj5ub/view?usp=drivesdk</t>
  </si>
  <si>
    <t>Document successfully created; Document successfully merged; PDF created; Emails Sent: [To: bharatsuthar1632@gmail.com; Reply To: digitalmedia@technonjr.org]; Manually run by digitalmedia@technonjr.org; Timestamp: Jan 14 2021 11:59 PM</t>
  </si>
  <si>
    <t>318</t>
  </si>
  <si>
    <t>Mr. Bhavesh Dharwar</t>
  </si>
  <si>
    <t>senbhavesh11@gmail.com</t>
  </si>
  <si>
    <t>1ft8ngMfatdZCGBwCJZt81CmDblAefZY-</t>
  </si>
  <si>
    <t>https://drive.google.com/file/d/1ft8ngMfatdZCGBwCJZt81CmDblAefZY-/view?usp=drivesdk</t>
  </si>
  <si>
    <t>Document successfully created; Document successfully merged; PDF created; Emails Sent: [To: senbhavesh11@gmail.com; Reply To: digitalmedia@technonjr.org]; Manually run by digitalmedia@technonjr.org; Timestamp: Jan 14 2021 11:59 PM</t>
  </si>
  <si>
    <t>319</t>
  </si>
  <si>
    <t>Ms. Kashvi Saraswat</t>
  </si>
  <si>
    <t>kashvisar@gmail.com</t>
  </si>
  <si>
    <t>1o_LI0Y-epn1vx-Mlce0zFGISE8u9G7rS</t>
  </si>
  <si>
    <t>https://drive.google.com/file/d/1o_LI0Y-epn1vx-Mlce0zFGISE8u9G7rS/view?usp=drivesdk</t>
  </si>
  <si>
    <t>Document successfully created; Document successfully merged; PDF created; Emails Sent: [To: kashvisar@gmail.com; Reply To: digitalmedia@technonjr.org]; Manually run by digitalmedia@technonjr.org; Timestamp: Jan 14 2021 11:59 PM</t>
  </si>
  <si>
    <t>320</t>
  </si>
  <si>
    <t>Ms. Somya Champawat</t>
  </si>
  <si>
    <t>somyachamp9976@gmail.com</t>
  </si>
  <si>
    <t>1oa_y1Jtg95HUpByXokIfvTZt3KzQQJSn</t>
  </si>
  <si>
    <t>https://drive.google.com/file/d/1oa_y1Jtg95HUpByXokIfvTZt3KzQQJSn/view?usp=drivesdk</t>
  </si>
  <si>
    <t>Document successfully created; Document successfully merged; PDF created; Emails Sent: [To: somyachamp9976@gmail.com; Reply To: digitalmedia@technonjr.org]; Manually run by digitalmedia@technonjr.org; Timestamp: Jan 14 2021 11:59 PM</t>
  </si>
  <si>
    <t>321</t>
  </si>
  <si>
    <t>Mr. Kanishk Asawara</t>
  </si>
  <si>
    <t>asawarakanishk9783@gmail.com</t>
  </si>
  <si>
    <t>185Qi9cdzcgu6aKyf-FXnO-y4ENeq6Ssk</t>
  </si>
  <si>
    <t>https://drive.google.com/file/d/185Qi9cdzcgu6aKyf-FXnO-y4ENeq6Ssk/view?usp=drivesdk</t>
  </si>
  <si>
    <t>Document successfully created; Document successfully merged; PDF created; Emails Sent: [To: asawarakanishk9783@gmail.com; Reply To: digitalmedia@technonjr.org]; Manually run by digitalmedia@technonjr.org; Timestamp: Jan 15 2021 12:00 AM</t>
  </si>
  <si>
    <t>322</t>
  </si>
  <si>
    <t>Mr. Sanket Trivedi</t>
  </si>
  <si>
    <t>trivedisanket786@gmail.com</t>
  </si>
  <si>
    <t>1iq5or4QGgb0dITxTGdlcQGx5-ARnohlu</t>
  </si>
  <si>
    <t>https://drive.google.com/file/d/1iq5or4QGgb0dITxTGdlcQGx5-ARnohlu/view?usp=drivesdk</t>
  </si>
  <si>
    <t>Document successfully created; Document successfully merged; PDF created; Emails Sent: [To: trivedisanket786@gmail.com; Reply To: digitalmedia@technonjr.org]; Manually run by digitalmedia@technonjr.org; Timestamp: Jan 15 2021 12:00 AM</t>
  </si>
  <si>
    <t>323</t>
  </si>
  <si>
    <t>Mr. Burhanuddin</t>
  </si>
  <si>
    <t>burhanuddin122001@gmail.com</t>
  </si>
  <si>
    <t>1DsEMNvfujmvOYuG71g6fBOWa3HfNEsVp</t>
  </si>
  <si>
    <t>https://drive.google.com/file/d/1DsEMNvfujmvOYuG71g6fBOWa3HfNEsVp/view?usp=drivesdk</t>
  </si>
  <si>
    <t>Document successfully created; Document successfully merged; PDF created; Emails Sent: [To: burhanuddin122001@gmail.com; Reply To: digitalmedia@technonjr.org]; Manually run by digitalmedia@technonjr.org; Timestamp: Jan 15 2021 12:00 AM</t>
  </si>
  <si>
    <t>324</t>
  </si>
  <si>
    <t>Mr. Akshat Audichya</t>
  </si>
  <si>
    <t>audichya9876@gmail.com</t>
  </si>
  <si>
    <t>1s0df3gegche1ffQhIPuwDCzPnwHg25gG</t>
  </si>
  <si>
    <t>https://drive.google.com/file/d/1s0df3gegche1ffQhIPuwDCzPnwHg25gG/view?usp=drivesdk</t>
  </si>
  <si>
    <t>Document successfully created; Document successfully merged; PDF created; Emails Sent: [To: audichya9876@gmail.com; Reply To: digitalmedia@technonjr.org]; Manually run by digitalmedia@technonjr.org; Timestamp: Jan 15 2021 12:00 AM</t>
  </si>
  <si>
    <t>325</t>
  </si>
  <si>
    <t>Mr. Sourabhsomani</t>
  </si>
  <si>
    <t>somanisourabh2002@gmail.com</t>
  </si>
  <si>
    <t>1HJcAs6TSGY824MSchS1UfEu2OwdG0noO</t>
  </si>
  <si>
    <t>https://drive.google.com/file/d/1HJcAs6TSGY824MSchS1UfEu2OwdG0noO/view?usp=drivesdk</t>
  </si>
  <si>
    <t>Document successfully created; Document successfully merged; PDF created; Emails Sent: [To: somanisourabh2002@gmail.com; Reply To: digitalmedia@technonjr.org]; Manually run by digitalmedia@technonjr.org; Timestamp: Jan 15 2021 12:00 AM</t>
  </si>
  <si>
    <t>326</t>
  </si>
  <si>
    <t>Mr. Yash Soni</t>
  </si>
  <si>
    <t>ys77357@gmail.com</t>
  </si>
  <si>
    <t>1W7RgbIkg0Zwu5c-9ZZ3aWFUabf_RyKn5</t>
  </si>
  <si>
    <t>https://drive.google.com/file/d/1W7RgbIkg0Zwu5c-9ZZ3aWFUabf_RyKn5/view?usp=drivesdk</t>
  </si>
  <si>
    <t>Document successfully created; Document successfully merged; PDF created; Emails Sent: [To: ys77357@gmail.com; Reply To: digitalmedia@technonjr.org]; Manually run by digitalmedia@technonjr.org; Timestamp: Jan 15 2021 12:01 AM</t>
  </si>
  <si>
    <t>327</t>
  </si>
  <si>
    <t>Ms. Garima Parmar</t>
  </si>
  <si>
    <t>garimaparmar999@gmail.com</t>
  </si>
  <si>
    <t>1pidhsxAhp1-e0KnQuhKcwj40KKCxzX71</t>
  </si>
  <si>
    <t>https://drive.google.com/file/d/1pidhsxAhp1-e0KnQuhKcwj40KKCxzX71/view?usp=drivesdk</t>
  </si>
  <si>
    <t>Document successfully created; Document successfully merged; PDF created; Emails Sent: [To: garimaparmar999@gmail.com; Reply To: digitalmedia@technonjr.org]; Manually run by digitalmedia@technonjr.org; Timestamp: Jan 15 2021 12:01 AM</t>
  </si>
  <si>
    <t>328</t>
  </si>
  <si>
    <t>Mr. Pushkar Suthar</t>
  </si>
  <si>
    <t>pushkar.suthar9521@gmail.com</t>
  </si>
  <si>
    <t>1wvnbknk_tqBuQ8XNB__n7mPUSvwWVa-p</t>
  </si>
  <si>
    <t>https://drive.google.com/file/d/1wvnbknk_tqBuQ8XNB__n7mPUSvwWVa-p/view?usp=drivesdk</t>
  </si>
  <si>
    <t>Document successfully created; Document successfully merged; PDF created; Emails Sent: [To: pushkar.suthar9521@gmail.com; Reply To: digitalmedia@technonjr.org]; Manually run by digitalmedia@technonjr.org; Timestamp: Jan 15 2021 12:01 AM</t>
  </si>
  <si>
    <t>329</t>
  </si>
  <si>
    <t>Mr. Nikhil Mali</t>
  </si>
  <si>
    <t>nikkhil312@gmail.com</t>
  </si>
  <si>
    <t>1cUbAmDjnyda_2qC23ZxNZKLJlAR2NlVW</t>
  </si>
  <si>
    <t>https://drive.google.com/file/d/1cUbAmDjnyda_2qC23ZxNZKLJlAR2NlVW/view?usp=drivesdk</t>
  </si>
  <si>
    <t>Document successfully created; Document successfully merged; PDF created; Emails Sent: [To: nikkhil312@gmail.com; Reply To: digitalmedia@technonjr.org]; Manually run by digitalmedia@technonjr.org; Timestamp: Jan 15 2021 12:01 AM</t>
  </si>
  <si>
    <t>330</t>
  </si>
  <si>
    <t>Ms. Neha Chouhan</t>
  </si>
  <si>
    <t>cneha3933@gmail.com</t>
  </si>
  <si>
    <t>1Ip79-1dCJmBqiyX9ZiN-pCxYBbXPo4KF</t>
  </si>
  <si>
    <t>https://drive.google.com/file/d/1Ip79-1dCJmBqiyX9ZiN-pCxYBbXPo4KF/view?usp=drivesdk</t>
  </si>
  <si>
    <t>Document successfully created; Document successfully merged; PDF created; Emails Sent: [To: cneha3933@gmail.com; Reply To: digitalmedia@technonjr.org]; Manually run by digitalmedia@technonjr.org; Timestamp: Jan 15 2021 12:01 AM</t>
  </si>
  <si>
    <t>331</t>
  </si>
  <si>
    <t>Ms. Pratiksha Sisodiya</t>
  </si>
  <si>
    <t>19etcec012@technonjr.org</t>
  </si>
  <si>
    <t>1Vwofp8N-a7KpHxQ9AA3DTZsfCXuL5Rnk</t>
  </si>
  <si>
    <t>https://drive.google.com/file/d/1Vwofp8N-a7KpHxQ9AA3DTZsfCXuL5Rnk/view?usp=drivesdk</t>
  </si>
  <si>
    <t>Document successfully created; Document successfully merged; PDF created; Emails Sent: [To: 19etcec012@technonjr.org; Reply To: digitalmedia@technonjr.org]; Manually run by digitalmedia@technonjr.org; Timestamp: Jan 15 2021 12:02 AM</t>
  </si>
  <si>
    <t>332</t>
  </si>
  <si>
    <t>Mr. Jash Hinger</t>
  </si>
  <si>
    <t>jashhinger62@gmail.com</t>
  </si>
  <si>
    <t>1RAFDlf-inisHq1zOAioOrVvTloI-di_9</t>
  </si>
  <si>
    <t>https://drive.google.com/file/d/1RAFDlf-inisHq1zOAioOrVvTloI-di_9/view?usp=drivesdk</t>
  </si>
  <si>
    <t>Document successfully created; Document successfully merged; PDF created; Emails Sent: [To: jashhinger62@gmail.com; Reply To: digitalmedia@technonjr.org]; Manually run by digitalmedia@technonjr.org; Timestamp: Jan 15 2021 12:02 AM</t>
  </si>
  <si>
    <t>333</t>
  </si>
  <si>
    <t>Ms. Patel Sakshee</t>
  </si>
  <si>
    <t>sakshee303@gmail.com</t>
  </si>
  <si>
    <t>15mDXoZbMtRtbhAQQxUwbqDLLUtpW10Q8</t>
  </si>
  <si>
    <t>https://drive.google.com/file/d/15mDXoZbMtRtbhAQQxUwbqDLLUtpW10Q8/view?usp=drivesdk</t>
  </si>
  <si>
    <t>Document successfully created; Document successfully merged; PDF created; Emails Sent: [To: sakshee303@gmail.com; Reply To: digitalmedia@technonjr.org]; Manually run by digitalmedia@technonjr.org; Timestamp: Jan 15 2021 12:02 AM</t>
  </si>
  <si>
    <t>334</t>
  </si>
  <si>
    <t>Ms. Charvi Gokhru</t>
  </si>
  <si>
    <t>gokhrucharvi12@gmail.com</t>
  </si>
  <si>
    <t>1R26OSUuUTGF1TuqLjMA22i0BSR-MIMl0</t>
  </si>
  <si>
    <t>https://drive.google.com/file/d/1R26OSUuUTGF1TuqLjMA22i0BSR-MIMl0/view?usp=drivesdk</t>
  </si>
  <si>
    <t>Document successfully created; Document successfully merged; PDF created; Emails Sent: [To: gokhrucharvi12@gmail.com; Reply To: digitalmedia@technonjr.org]; Manually run by digitalmedia@technonjr.org; Timestamp: Jan 15 2021 12:02 AM</t>
  </si>
  <si>
    <t>335</t>
  </si>
  <si>
    <t>Mr. Chempiyan Sharma</t>
  </si>
  <si>
    <t>chempiyansharma@gmail.com</t>
  </si>
  <si>
    <t>1b_nl0GojCSbIoTa9kB_vu2e5yW95FvI7</t>
  </si>
  <si>
    <t>https://drive.google.com/file/d/1b_nl0GojCSbIoTa9kB_vu2e5yW95FvI7/view?usp=drivesdk</t>
  </si>
  <si>
    <t>Document successfully created; Document successfully merged; PDF created; Emails Sent: [To: chempiyansharma@gmail.com; Reply To: digitalmedia@technonjr.org]; Manually run by digitalmedia@technonjr.org; Timestamp: Jan 15 2021 12:02 AM</t>
  </si>
  <si>
    <t>336</t>
  </si>
  <si>
    <t>Ms. Saloni Sharma</t>
  </si>
  <si>
    <t>salonisharma11082001@gmail.com</t>
  </si>
  <si>
    <t>1TzeXZRB0DQBq3pVrzy6r3uKlKE0isx66</t>
  </si>
  <si>
    <t>https://drive.google.com/file/d/1TzeXZRB0DQBq3pVrzy6r3uKlKE0isx66/view?usp=drivesdk</t>
  </si>
  <si>
    <t>Document successfully created; Document successfully merged; PDF created; Emails Sent: [To: salonisharma11082001@gmail.com; Reply To: digitalmedia@technonjr.org]; Manually run by digitalmedia@technonjr.org; Timestamp: Jan 15 2021 12:02 AM</t>
  </si>
  <si>
    <t>337</t>
  </si>
  <si>
    <t>1MIT3ZkFheyw-ffV-xz9bkEP_Esvd0jX9</t>
  </si>
  <si>
    <t>https://drive.google.com/file/d/1MIT3ZkFheyw-ffV-xz9bkEP_Esvd0jX9/view?usp=drivesdk</t>
  </si>
  <si>
    <t>Document successfully created; Document successfully merged; PDF created; Emails Sent: [To: sakshee303@gmail.com; Reply To: digitalmedia@technonjr.org]; Manually run by digitalmedia@technonjr.org; Timestamp: Jan 15 2021 12:03 AM</t>
  </si>
  <si>
    <t>338</t>
  </si>
  <si>
    <t>Mr. Paramveer Singh Rathore</t>
  </si>
  <si>
    <t>paramveersinghrathore88@gmail.com</t>
  </si>
  <si>
    <t>16vlDbw_95l_5knaEhRCb7uDy1eKJ-Fcn</t>
  </si>
  <si>
    <t>https://drive.google.com/file/d/16vlDbw_95l_5knaEhRCb7uDy1eKJ-Fcn/view?usp=drivesdk</t>
  </si>
  <si>
    <t>Document successfully created; Document successfully merged; PDF created; Emails Sent: [To: paramveersinghrathore88@gmail.com; Reply To: digitalmedia@technonjr.org]; Manually run by digitalmedia@technonjr.org; Timestamp: Jan 15 2021 12:03 AM</t>
  </si>
  <si>
    <t>339</t>
  </si>
  <si>
    <t>Mr. Gaurav Jain</t>
  </si>
  <si>
    <t>jaingaurav192001@gmail.com</t>
  </si>
  <si>
    <t>1pA8NoOqBatGhXLLxLmrKoeEqd_trrOGb</t>
  </si>
  <si>
    <t>https://drive.google.com/file/d/1pA8NoOqBatGhXLLxLmrKoeEqd_trrOGb/view?usp=drivesdk</t>
  </si>
  <si>
    <t>Document successfully created; Document successfully merged; PDF created; Emails Sent: [To: jaingaurav192001@gmail.com; Reply To: digitalmedia@technonjr.org]; Manually run by digitalmedia@technonjr.org; Timestamp: Jan 15 2021 12:03 AM</t>
  </si>
  <si>
    <t>340</t>
  </si>
  <si>
    <t>Ms. Khushi Vyas</t>
  </si>
  <si>
    <t>khushivyas2525@gmail.com</t>
  </si>
  <si>
    <t>1S5iL04HU7j2STyYL7KSucVrgcHwunWJS</t>
  </si>
  <si>
    <t>https://drive.google.com/file/d/1S5iL04HU7j2STyYL7KSucVrgcHwunWJS/view?usp=drivesdk</t>
  </si>
  <si>
    <t>Document successfully created; Document successfully merged; PDF created; Emails Sent: [To: khushivyas2525@gmail.com; Reply To: digitalmedia@technonjr.org]; Manually run by digitalmedia@technonjr.org; Timestamp: Jan 15 2021 12:03 AM</t>
  </si>
  <si>
    <t>341</t>
  </si>
  <si>
    <t>Mr. Deepanshu Kumawat</t>
  </si>
  <si>
    <t>deepanshukumawat16@gmail.com</t>
  </si>
  <si>
    <t>1GnoPxFiW17CcjsBnnWEZhOEa4LfmJ8lB</t>
  </si>
  <si>
    <t>https://drive.google.com/file/d/1GnoPxFiW17CcjsBnnWEZhOEa4LfmJ8lB/view?usp=drivesdk</t>
  </si>
  <si>
    <t>Document successfully created; Document successfully merged; PDF created; Emails Sent: [To: deepanshukumawat16@gmail.com; Reply To: digitalmedia@technonjr.org]; Manually run by digitalmedia@technonjr.org; Timestamp: Jan 15 2021 12:03 AM</t>
  </si>
  <si>
    <t>342</t>
  </si>
  <si>
    <t>Mr. Praveen Meghwal</t>
  </si>
  <si>
    <t>praveenmeghwal2002@gmail.com</t>
  </si>
  <si>
    <t>1UahKq8JWWiGTnoLvdhbLrsqdgDt4k_6H</t>
  </si>
  <si>
    <t>https://drive.google.com/file/d/1UahKq8JWWiGTnoLvdhbLrsqdgDt4k_6H/view?usp=drivesdk</t>
  </si>
  <si>
    <t>Document successfully created; Document successfully merged; PDF created; Emails Sent: [To: praveenmeghwal2002@gmail.com; Reply To: digitalmedia@technonjr.org]; Manually run by digitalmedia@technonjr.org; Timestamp: Jan 15 2021 12:03 AM</t>
  </si>
  <si>
    <t>343</t>
  </si>
  <si>
    <t>Mr. Manish Patel</t>
  </si>
  <si>
    <t>19etcme005@technonjr.com</t>
  </si>
  <si>
    <t>1SHYRq_uuynX2GOz2AuQw9lR4WXo7O2VH</t>
  </si>
  <si>
    <t>https://drive.google.com/file/d/1SHYRq_uuynX2GOz2AuQw9lR4WXo7O2VH/view?usp=drivesdk</t>
  </si>
  <si>
    <t>Document successfully created; Document successfully merged; PDF created; Emails Sent: [To: 19etcme005@technonjr.com; Reply To: digitalmedia@technonjr.org]; Manually run by digitalmedia@technonjr.org; Timestamp: Jan 15 2021 12:04 AM</t>
  </si>
  <si>
    <t>344</t>
  </si>
  <si>
    <t>Ms. Riya Sharma</t>
  </si>
  <si>
    <t>riyausharma44@gmail.com</t>
  </si>
  <si>
    <t>1ZQiXig4RVVuJ-kfmO52IySqN-uWNXJ4n</t>
  </si>
  <si>
    <t>https://drive.google.com/file/d/1ZQiXig4RVVuJ-kfmO52IySqN-uWNXJ4n/view?usp=drivesdk</t>
  </si>
  <si>
    <t>Document successfully created; Document successfully merged; PDF created; Emails Sent: [To: riyausharma44@gmail.com; Reply To: digitalmedia@technonjr.org]; Manually run by digitalmedia@technonjr.org; Timestamp: Jan 15 2021 12:04 AM</t>
  </si>
  <si>
    <t>345</t>
  </si>
  <si>
    <t>anuragsalvi7878@gmail.com</t>
  </si>
  <si>
    <t>1xOUCR-yrRMWSD6aYl2tIx5Pp8-ludNvj</t>
  </si>
  <si>
    <t>https://drive.google.com/file/d/1xOUCR-yrRMWSD6aYl2tIx5Pp8-ludNvj/view?usp=drivesdk</t>
  </si>
  <si>
    <t>Document successfully created; Document successfully merged; PDF created; Emails Sent: [To: anuragsalvi7878@gmail.com; Reply To: digitalmedia@technonjr.org]; Manually run by digitalmedia@technonjr.org; Timestamp: Jan 15 2021 12:04 AM</t>
  </si>
  <si>
    <t>346</t>
  </si>
  <si>
    <t>Mr. Varun Ameta</t>
  </si>
  <si>
    <t>vaameta11@gmail.com</t>
  </si>
  <si>
    <t>1FGn4wZre5OzWgE2CjQoDqBNEPIxs0CMU</t>
  </si>
  <si>
    <t>https://drive.google.com/file/d/1FGn4wZre5OzWgE2CjQoDqBNEPIxs0CMU/view?usp=drivesdk</t>
  </si>
  <si>
    <t>Document successfully created; Document successfully merged; PDF created; Emails Sent: [To: vaameta11@gmail.com; Reply To: digitalmedia@technonjr.org]; Manually run by digitalmedia@technonjr.org; Timestamp: Jan 15 2021 12:04 AM</t>
  </si>
  <si>
    <t>347</t>
  </si>
  <si>
    <t>Mr. Lakshya Khandelwal</t>
  </si>
  <si>
    <t>meenagupta7769@gmail.com</t>
  </si>
  <si>
    <t>1FzOxhSBMJaRb322cPhU0Hlex_0DmXKWC</t>
  </si>
  <si>
    <t>https://drive.google.com/file/d/1FzOxhSBMJaRb322cPhU0Hlex_0DmXKWC/view?usp=drivesdk</t>
  </si>
  <si>
    <t>Document successfully created; Document successfully merged; PDF created; Emails Sent: [To: meenagupta7769@gmail.com; Reply To: digitalmedia@technonjr.org]; Manually run by digitalmedia@technonjr.org; Timestamp: Jan 15 2021 12:04 AM</t>
  </si>
  <si>
    <t>348</t>
  </si>
  <si>
    <t>Mr. Chauhan Suraj Singh</t>
  </si>
  <si>
    <t>surajsinghc423@gmail.com</t>
  </si>
  <si>
    <t>19yzWQ3dqUbQgZ240ZVKne5oJohwRFwlw</t>
  </si>
  <si>
    <t>https://drive.google.com/file/d/19yzWQ3dqUbQgZ240ZVKne5oJohwRFwlw/view?usp=drivesdk</t>
  </si>
  <si>
    <t>Document successfully created; Document successfully merged; PDF created; Emails Sent: [To: surajsinghc423@gmail.com; Reply To: digitalmedia@technonjr.org]; Manually run by digitalmedia@technonjr.org; Timestamp: Jan 15 2021 12:05 AM</t>
  </si>
  <si>
    <t>349</t>
  </si>
  <si>
    <t>Mr. Mohammed Anjar</t>
  </si>
  <si>
    <t>mohammedanjar731@gmail.com</t>
  </si>
  <si>
    <t>1XQXlm9WjR4znNESwnzM5yLJHW7b9-T51</t>
  </si>
  <si>
    <t>https://drive.google.com/file/d/1XQXlm9WjR4znNESwnzM5yLJHW7b9-T51/view?usp=drivesdk</t>
  </si>
  <si>
    <t>Document successfully created; Document successfully merged; PDF created; Emails Sent: [To: mohammedanjar731@gmail.com; Reply To: digitalmedia@technonjr.org]; Manually run by digitalmedia@technonjr.org; Timestamp: Jan 15 2021 12:05 AM</t>
  </si>
  <si>
    <t>350</t>
  </si>
  <si>
    <t>Ms. Deepansha Baya</t>
  </si>
  <si>
    <t>bayadeepansha@gmail.com</t>
  </si>
  <si>
    <t>11iScW1dbjjoHa4jRE3qM9nVLPiQBKty7</t>
  </si>
  <si>
    <t>https://drive.google.com/file/d/11iScW1dbjjoHa4jRE3qM9nVLPiQBKty7/view?usp=drivesdk</t>
  </si>
  <si>
    <t>Document successfully created; Document successfully merged; PDF created; Emails Sent: [To: bayadeepansha@gmail.com; Reply To: digitalmedia@technonjr.org]; Manually run by digitalmedia@technonjr.org; Timestamp: Jan 15 2021 12:05 AM</t>
  </si>
  <si>
    <t>351</t>
  </si>
  <si>
    <t>Mr. Prem Prajapat</t>
  </si>
  <si>
    <t>premprajapat714@gmail.com</t>
  </si>
  <si>
    <t>155-c-BZXXZMi6XFOp0wCAIzhvbeD1pM3</t>
  </si>
  <si>
    <t>https://drive.google.com/file/d/155-c-BZXXZMi6XFOp0wCAIzhvbeD1pM3/view?usp=drivesdk</t>
  </si>
  <si>
    <t>Document successfully created; Document successfully merged; PDF created; Emails Sent: [To: premprajapat714@gmail.com; Reply To: digitalmedia@technonjr.org]; Manually run by digitalmedia@technonjr.org; Timestamp: Jan 15 2021 12:05 AM</t>
  </si>
  <si>
    <t>352</t>
  </si>
  <si>
    <t>Mr. Naman Sharma</t>
  </si>
  <si>
    <t>naman.sharma00100@gmail.com</t>
  </si>
  <si>
    <t>1bGKleTAbQA2rs0sKIrK-AelhxwAE2n86</t>
  </si>
  <si>
    <t>https://drive.google.com/file/d/1bGKleTAbQA2rs0sKIrK-AelhxwAE2n86/view?usp=drivesdk</t>
  </si>
  <si>
    <t>Document successfully created; Document successfully merged; PDF created; Emails Sent: [To: naman.sharma00100@gmail.com; Reply To: digitalmedia@technonjr.org]; Manually run by digitalmedia@technonjr.org; Timestamp: Jan 15 2021 12:05 AM</t>
  </si>
  <si>
    <t>353</t>
  </si>
  <si>
    <t>Mr. Rudraksh Pacholi</t>
  </si>
  <si>
    <t>rudraksh711@gmail.com</t>
  </si>
  <si>
    <t>10Ro6J36UWc7ST1vpZ_oHF5-T05OFfRCa</t>
  </si>
  <si>
    <t>https://drive.google.com/file/d/10Ro6J36UWc7ST1vpZ_oHF5-T05OFfRCa/view?usp=drivesdk</t>
  </si>
  <si>
    <t>Document successfully created; Document successfully merged; PDF created; Emails Sent: [To: rudraksh711@gmail.com; Reply To: digitalmedia@technonjr.org]; Manually run by digitalmedia@technonjr.org; Timestamp: Jan 15 2021 12:05 AM</t>
  </si>
  <si>
    <t>354</t>
  </si>
  <si>
    <t>1Gzxx8MSl9Pk3xyiJYzI2VZs3kgva8HgA</t>
  </si>
  <si>
    <t>https://drive.google.com/file/d/1Gzxx8MSl9Pk3xyiJYzI2VZs3kgva8HgA/view?usp=drivesdk</t>
  </si>
  <si>
    <t>Document successfully created; Document successfully merged; PDF created; Emails Sent: [To: jainishita812@gmail.com; Reply To: digitalmedia@technonjr.org]; Manually run by digitalmedia@technonjr.org; Timestamp: Jan 15 2021 12:06 AM</t>
  </si>
  <si>
    <t>355</t>
  </si>
  <si>
    <t>Ms. Charvi Upadhyay</t>
  </si>
  <si>
    <t>charviupadhyay4@gmail.com</t>
  </si>
  <si>
    <t>1B-KRWyGMOPdi8eBhgc7KK9vbEtkSt_ds</t>
  </si>
  <si>
    <t>https://drive.google.com/file/d/1B-KRWyGMOPdi8eBhgc7KK9vbEtkSt_ds/view?usp=drivesdk</t>
  </si>
  <si>
    <t>Document successfully created; Document successfully merged; PDF created; Emails Sent: [To: charviupadhyay4@gmail.com; Reply To: digitalmedia@technonjr.org]; Manually run by digitalmedia@technonjr.org; Timestamp: Jan 15 2021 12:06 AM</t>
  </si>
  <si>
    <t>356</t>
  </si>
  <si>
    <t>Mr. Abir Choudhury</t>
  </si>
  <si>
    <t>abirchoudhury26june2002raj@gmail.com</t>
  </si>
  <si>
    <t>1RjdwwlMut2RtjqzJ8rvP9cgnaBVIZEx4</t>
  </si>
  <si>
    <t>https://drive.google.com/file/d/1RjdwwlMut2RtjqzJ8rvP9cgnaBVIZEx4/view?usp=drivesdk</t>
  </si>
  <si>
    <t>Document successfully created; Document successfully merged; PDF created; Emails Sent: [To: abirchoudhury26june2002raj@gmail.com; Reply To: digitalmedia@technonjr.org]; Manually run by digitalmedia@technonjr.org; Timestamp: Jan 15 2021 12:06 AM</t>
  </si>
  <si>
    <t>357</t>
  </si>
  <si>
    <t>Mr. Raunak Jain</t>
  </si>
  <si>
    <t>raunakjainudr@gmail.com</t>
  </si>
  <si>
    <t>1YieVzJEIFWMTCL2X2Tapl6jgiQ-wmMT1</t>
  </si>
  <si>
    <t>https://drive.google.com/file/d/1YieVzJEIFWMTCL2X2Tapl6jgiQ-wmMT1/view?usp=drivesdk</t>
  </si>
  <si>
    <t>Document successfully created; Document successfully merged; PDF created; Emails Sent: [To: raunakjainudr@gmail.com; Reply To: digitalmedia@technonjr.org]; Manually run by digitalmedia@technonjr.org; Timestamp: Jan 15 2021 12:06 AM</t>
  </si>
  <si>
    <t>358</t>
  </si>
  <si>
    <t>Ms. Archi Pamecha</t>
  </si>
  <si>
    <t>archipamecha058@gmail.com</t>
  </si>
  <si>
    <t>1adwu1Uz0de-ydAZTOkKbxy-qlZTVP4Zf</t>
  </si>
  <si>
    <t>https://drive.google.com/file/d/1adwu1Uz0de-ydAZTOkKbxy-qlZTVP4Zf/view?usp=drivesdk</t>
  </si>
  <si>
    <t>Document successfully created; Document successfully merged; PDF created; Emails Sent: [To: archipamecha058@gmail.com; Reply To: digitalmedia@technonjr.org]; Manually run by digitalmedia@technonjr.org; Timestamp: Jan 15 2021 12:06 AM</t>
  </si>
  <si>
    <t>359</t>
  </si>
  <si>
    <t>Mr. Yashish Ranjan Menaria</t>
  </si>
  <si>
    <t>yashishranjanmenaria@gmail.com</t>
  </si>
  <si>
    <t>1rq8Y1aWV0KffespAzGc9NuRIoS9ZIFHh</t>
  </si>
  <si>
    <t>https://drive.google.com/file/d/1rq8Y1aWV0KffespAzGc9NuRIoS9ZIFHh/view?usp=drivesdk</t>
  </si>
  <si>
    <t>Document successfully created; Document successfully merged; PDF created; Emails Sent: [To: yashishranjanmenaria@gmail.com; Reply To: digitalmedia@technonjr.org]; Manually run by digitalmedia@technonjr.org; Timestamp: Jan 15 2021 12:06 AM</t>
  </si>
  <si>
    <t>360</t>
  </si>
  <si>
    <t>Ms. Preeti Kushwaha</t>
  </si>
  <si>
    <t>preetikushwaha030@gmail.com</t>
  </si>
  <si>
    <t>1BcIUuuwy9-3Sx2waIz-QSUzk_orNiMIz</t>
  </si>
  <si>
    <t>https://drive.google.com/file/d/1BcIUuuwy9-3Sx2waIz-QSUzk_orNiMIz/view?usp=drivesdk</t>
  </si>
  <si>
    <t>Document successfully created; Document successfully merged; PDF created; Emails Sent: [To: preetikushwaha030@gmail.com; Reply To: digitalmedia@technonjr.org]; Manually run by digitalmedia@technonjr.org; Timestamp: Jan 15 2021 12:07 AM</t>
  </si>
  <si>
    <t>361</t>
  </si>
  <si>
    <t>Mr. Damor Mohit Velaram</t>
  </si>
  <si>
    <t>18ETCME003@technonjr.org</t>
  </si>
  <si>
    <t>1cqyflhmwhWpuza191xTvUJ09NYlyfbIO</t>
  </si>
  <si>
    <t>https://drive.google.com/file/d/1cqyflhmwhWpuza191xTvUJ09NYlyfbIO/view?usp=drivesdk</t>
  </si>
  <si>
    <t>Document successfully created; Document successfully merged; PDF created; Emails Sent: [To: 18ETCME003@technonjr.org; Reply To: digitalmedia@technonjr.org]; Manually run by digitalmedia@technonjr.org; Timestamp: Jan 15 2021 12:07 AM</t>
  </si>
  <si>
    <t>362</t>
  </si>
  <si>
    <t>Mr. Avinash Ahari</t>
  </si>
  <si>
    <t>aviahari786@gmail.com</t>
  </si>
  <si>
    <t>1HFA2ZJAvVcUwlD_6neo9FgzdpxmMO2Wz</t>
  </si>
  <si>
    <t>https://drive.google.com/file/d/1HFA2ZJAvVcUwlD_6neo9FgzdpxmMO2Wz/view?usp=drivesdk</t>
  </si>
  <si>
    <t>Document successfully created; Document successfully merged; PDF created; Emails Sent: [To: aviahari786@gmail.com; Reply To: digitalmedia@technonjr.org]; Manually run by digitalmedia@technonjr.org; Timestamp: Jan 15 2021 12:07 AM</t>
  </si>
  <si>
    <t>363</t>
  </si>
  <si>
    <t>Mr. Manav Tailor</t>
  </si>
  <si>
    <t>tailormanav68@gmail.com</t>
  </si>
  <si>
    <t>1xG7sTYzTdFSUmUfkCxlftFeubvV-S-Lw</t>
  </si>
  <si>
    <t>https://drive.google.com/file/d/1xG7sTYzTdFSUmUfkCxlftFeubvV-S-Lw/view?usp=drivesdk</t>
  </si>
  <si>
    <t>Document successfully created; Document successfully merged; PDF created; Emails Sent: [To: tailormanav68@gmail.com; Reply To: digitalmedia@technonjr.org]; Manually run by digitalmedia@technonjr.org; Timestamp: Jan 15 2021 12:07 AM</t>
  </si>
  <si>
    <t>364</t>
  </si>
  <si>
    <t>Mr. Parv Jain</t>
  </si>
  <si>
    <t>18parvjain@gmail.com</t>
  </si>
  <si>
    <t>1__bmedWtlNaAsNrCoayLcPQlUkLgI0mY</t>
  </si>
  <si>
    <t>https://drive.google.com/file/d/1__bmedWtlNaAsNrCoayLcPQlUkLgI0mY/view?usp=drivesdk</t>
  </si>
  <si>
    <t>Document successfully created; Document successfully merged; PDF created; Emails Sent: [To: 18parvjain@gmail.com; Reply To: digitalmedia@technonjr.org]; Manually run by digitalmedia@technonjr.org; Timestamp: Jan 15 2021 12:07 AM</t>
  </si>
  <si>
    <t>365</t>
  </si>
  <si>
    <t>Mr. Asim Ali</t>
  </si>
  <si>
    <t>asimalidm@gmail.com</t>
  </si>
  <si>
    <t>1usjTaqIyr6QeUkbeX82uFp-qOlGRAvkb</t>
  </si>
  <si>
    <t>https://drive.google.com/file/d/1usjTaqIyr6QeUkbeX82uFp-qOlGRAvkb/view?usp=drivesdk</t>
  </si>
  <si>
    <t>Document successfully created; Document successfully merged; PDF created; Emails Sent: [To: asimalidm@gmail.com; Reply To: digitalmedia@technonjr.org]; Manually run by digitalmedia@technonjr.org; Timestamp: Jan 15 2021 12:08 AM</t>
  </si>
  <si>
    <t>366</t>
  </si>
  <si>
    <t>Ms. Bhavna Meena</t>
  </si>
  <si>
    <t>bhavnameena0801@gmail.com</t>
  </si>
  <si>
    <t>1kIAdwzD9iulNioKxuRHuDkJwovDYFPjm</t>
  </si>
  <si>
    <t>https://drive.google.com/file/d/1kIAdwzD9iulNioKxuRHuDkJwovDYFPjm/view?usp=drivesdk</t>
  </si>
  <si>
    <t>Document successfully created; Document successfully merged; PDF created; Emails Sent: [To: bhavnameena0801@gmail.com; Reply To: digitalmedia@technonjr.org]; Manually run by digitalmedia@technonjr.org; Timestamp: Jan 15 2021 12:08 AM</t>
  </si>
  <si>
    <t>367</t>
  </si>
  <si>
    <t>Mr. Shubham Purbia</t>
  </si>
  <si>
    <t>shubhampurbia1234@gmail.com</t>
  </si>
  <si>
    <t>1EG38z_EH-GJoDYkRCknIMqOm8PuTNx8n</t>
  </si>
  <si>
    <t>https://drive.google.com/file/d/1EG38z_EH-GJoDYkRCknIMqOm8PuTNx8n/view?usp=drivesdk</t>
  </si>
  <si>
    <t>Document successfully created; Document successfully merged; PDF created; Emails Sent: [To: shubhampurbia1234@gmail.com; Reply To: digitalmedia@technonjr.org]; Manually run by digitalmedia@technonjr.org; Timestamp: Jan 15 2021 12:08 AM</t>
  </si>
  <si>
    <t>368</t>
  </si>
  <si>
    <t>1aouR6XaDvjytSuuIBRYv3kVSk1cY4PKL</t>
  </si>
  <si>
    <t>https://drive.google.com/file/d/1aouR6XaDvjytSuuIBRYv3kVSk1cY4PKL/view?usp=drivesdk</t>
  </si>
  <si>
    <t>369</t>
  </si>
  <si>
    <t>Mr. Devendra Singh Rao</t>
  </si>
  <si>
    <t>devendrasingh7014019231@gmail.com</t>
  </si>
  <si>
    <t>1-jDhporvEMDhrcCIwPHr2Q9ZUICpEI0U</t>
  </si>
  <si>
    <t>https://drive.google.com/file/d/1-jDhporvEMDhrcCIwPHr2Q9ZUICpEI0U/view?usp=drivesdk</t>
  </si>
  <si>
    <t>Document successfully created; Document successfully merged; PDF created; Emails Sent: [To: devendrasingh7014019231@gmail.com; Reply To: digitalmedia@technonjr.org]; Manually run by digitalmedia@technonjr.org; Timestamp: Jan 15 2021 12:08 AM</t>
  </si>
  <si>
    <t>370</t>
  </si>
  <si>
    <t>Prof. Yasmin Ali</t>
  </si>
  <si>
    <t>yasmin.ali@technonjr.org</t>
  </si>
  <si>
    <t>1YjzfOSijNXm5i7BbcsWo8Ja6Qn6yJyy5</t>
  </si>
  <si>
    <t>https://drive.google.com/file/d/1YjzfOSijNXm5i7BbcsWo8Ja6Qn6yJyy5/view?usp=drivesdk</t>
  </si>
  <si>
    <t>Document successfully created; Document successfully merged; PDF created; Emails Sent: [To: yasmin.ali@technonjr.org; Reply To: digitalmedia@technonjr.org]; Manually run by digitalmedia@technonjr.org; Timestamp: Jan 15 2021 12:08 AM</t>
  </si>
  <si>
    <t>371</t>
  </si>
  <si>
    <t>Ms. Riya Talreja</t>
  </si>
  <si>
    <t>18etcec009@gmail.com</t>
  </si>
  <si>
    <t>1bfUkGbpGGk95dCTdpj5ufvg-6YlLj_Ou</t>
  </si>
  <si>
    <t>https://drive.google.com/file/d/1bfUkGbpGGk95dCTdpj5ufvg-6YlLj_Ou/view?usp=drivesdk</t>
  </si>
  <si>
    <t>Document successfully created; Document successfully merged; PDF created; Emails Sent: [To: 18etcec009@gmail.com; Reply To: digitalmedia@technonjr.org]; Manually run by digitalmedia@technonjr.org; Timestamp: Jan 15 2021 12:08 AM</t>
  </si>
  <si>
    <t>372</t>
  </si>
  <si>
    <t>Mr. Surajmal Suthar</t>
  </si>
  <si>
    <t>surajsuthar0067@gmail.com</t>
  </si>
  <si>
    <t>1xulau2OxfmpCCNasaOAG8bDkhsHgrZMZ</t>
  </si>
  <si>
    <t>https://drive.google.com/file/d/1xulau2OxfmpCCNasaOAG8bDkhsHgrZMZ/view?usp=drivesdk</t>
  </si>
  <si>
    <t>Document successfully created; Document successfully merged; PDF created; Emails Sent: [To: surajsuthar0067@gmail.com; Reply To: digitalmedia@technonjr.org]; Manually run by digitalmedia@technonjr.org; Timestamp: Jan 15 2021 12:09 AM</t>
  </si>
  <si>
    <t>373</t>
  </si>
  <si>
    <t>Mr. Aayush Dadhich</t>
  </si>
  <si>
    <t>aayush1137405@gmail.com</t>
  </si>
  <si>
    <t>1zPsb5AHm7yo0ynd4LtfxyjJn4JiSnaKV</t>
  </si>
  <si>
    <t>https://drive.google.com/file/d/1zPsb5AHm7yo0ynd4LtfxyjJn4JiSnaKV/view?usp=drivesdk</t>
  </si>
  <si>
    <t>Document successfully created; Document successfully merged; PDF created; Emails Sent: [To: aayush1137405@gmail.com; Reply To: digitalmedia@technonjr.org]; Manually run by digitalmedia@technonjr.org; Timestamp: Jan 15 2021 12:09 AM</t>
  </si>
  <si>
    <t>374</t>
  </si>
  <si>
    <t>Ms. Yashasvi Jhala</t>
  </si>
  <si>
    <t>yjhala58@gmail.com</t>
  </si>
  <si>
    <t>1I3Db9skCxpO4vRQq1-Wp8ZbgLmpnZ_gL</t>
  </si>
  <si>
    <t>https://drive.google.com/file/d/1I3Db9skCxpO4vRQq1-Wp8ZbgLmpnZ_gL/view?usp=drivesdk</t>
  </si>
  <si>
    <t>Document successfully created; Document successfully merged; PDF created; Emails Sent: [To: yjhala58@gmail.com; Reply To: digitalmedia@technonjr.org]; Manually run by digitalmedia@technonjr.org; Timestamp: Jan 15 2021 12:09 AM</t>
  </si>
  <si>
    <t>375</t>
  </si>
  <si>
    <t>Yjhala58@gmail.com</t>
  </si>
  <si>
    <t>1WbQHIB--lsakPn-HpSq2fW-giIiA_Lkz</t>
  </si>
  <si>
    <t>https://drive.google.com/file/d/1WbQHIB--lsakPn-HpSq2fW-giIiA_Lkz/view?usp=drivesdk</t>
  </si>
  <si>
    <t>Document successfully created; Document successfully merged; PDF created; Emails Sent: [To: Yjhala58@gmail.com; Reply To: digitalmedia@technonjr.org]; Manually run by digitalmedia@technonjr.org; Timestamp: Jan 15 2021 12:09 AM</t>
  </si>
  <si>
    <t>376</t>
  </si>
  <si>
    <t>Mr. Yogesh Sankhla</t>
  </si>
  <si>
    <t>teenasankhla615@gmail.com</t>
  </si>
  <si>
    <t>1oEvu4qP40I_F5ukSsbq0DXZlP-9Xda-b</t>
  </si>
  <si>
    <t>https://drive.google.com/file/d/1oEvu4qP40I_F5ukSsbq0DXZlP-9Xda-b/view?usp=drivesdk</t>
  </si>
  <si>
    <t>Document successfully created; Document successfully merged; PDF created; Emails Sent: [To: teenasankhla615@gmail.com; Reply To: digitalmedia@technonjr.org]; Manually run by digitalmedia@technonjr.org; Timestamp: Jan 15 2021 12:09 AM</t>
  </si>
  <si>
    <t>377</t>
  </si>
  <si>
    <t>Ms. Muskaan Ojha</t>
  </si>
  <si>
    <t>19etcec008@technonjr.org</t>
  </si>
  <si>
    <t>1107iC9VApWDVUebfb-CCcXFcxbEHhWRV</t>
  </si>
  <si>
    <t>https://drive.google.com/file/d/1107iC9VApWDVUebfb-CCcXFcxbEHhWRV/view?usp=drivesdk</t>
  </si>
  <si>
    <t>Document successfully created; Document successfully merged; PDF created; Emails Sent: [To: 19etcec008@technonjr.org; Reply To: digitalmedia@technonjr.org]; Manually run by digitalmedia@technonjr.org; Timestamp: Jan 15 2021 12:09 AM</t>
  </si>
  <si>
    <t>378</t>
  </si>
  <si>
    <t>Ms. Bhuveneshwari Dhamala</t>
  </si>
  <si>
    <t>bhuvidhamala@gmail.com</t>
  </si>
  <si>
    <t>1lE6yxqfTmeZuOWGrbmVRohTBlMaszP9t</t>
  </si>
  <si>
    <t>https://drive.google.com/file/d/1lE6yxqfTmeZuOWGrbmVRohTBlMaszP9t/view?usp=drivesdk</t>
  </si>
  <si>
    <t>Document successfully created; Document successfully merged; PDF created; Emails Sent: [To: bhuvidhamala@gmail.com; Reply To: digitalmedia@technonjr.org]; Manually run by digitalmedia@technonjr.org; Timestamp: Jan 15 2021 12:10 AM</t>
  </si>
  <si>
    <t>379</t>
  </si>
  <si>
    <t>Ms. Syed Nida Ali</t>
  </si>
  <si>
    <t>syednidaali07861@gmail.com</t>
  </si>
  <si>
    <t>1shhOCj-rbPZYbnD0PTFR9hVBaG3F0PkC</t>
  </si>
  <si>
    <t>https://drive.google.com/file/d/1shhOCj-rbPZYbnD0PTFR9hVBaG3F0PkC/view?usp=drivesdk</t>
  </si>
  <si>
    <t>Document successfully created; Document successfully merged; PDF created; Emails Sent: [To: syednidaali07861@gmail.com; Reply To: digitalmedia@technonjr.org]; Manually run by digitalmedia@technonjr.org; Timestamp: Jan 15 2021 12:10 AM</t>
  </si>
  <si>
    <t>380</t>
  </si>
  <si>
    <t>Ms. Archi Paneri</t>
  </si>
  <si>
    <t>yashikajoshi966@gmail.com</t>
  </si>
  <si>
    <t>16nRywld_1PeIhrnvYxJAnH_P8aYpOxyl</t>
  </si>
  <si>
    <t>https://drive.google.com/file/d/16nRywld_1PeIhrnvYxJAnH_P8aYpOxyl/view?usp=drivesdk</t>
  </si>
  <si>
    <t>Document successfully created; Document successfully merged; PDF created; Emails Sent: [To: yashikajoshi966@gmail.com; Reply To: digitalmedia@technonjr.org]; Manually run by digitalmedia@technonjr.org; Timestamp: Jan 15 2021 12:10 AM</t>
  </si>
  <si>
    <t>381</t>
  </si>
  <si>
    <t>Mr. Ajay Pal</t>
  </si>
  <si>
    <t>ajaypalsinghchundawat76@gmail.com</t>
  </si>
  <si>
    <t>1JiV241xyvH40I55IiHGCeNrq2-pw99TV</t>
  </si>
  <si>
    <t>https://drive.google.com/file/d/1JiV241xyvH40I55IiHGCeNrq2-pw99TV/view?usp=drivesdk</t>
  </si>
  <si>
    <t>Document successfully created; Document successfully merged; PDF created; Emails Sent: [To: ajaypalsinghchundawat76@gmail.com; Reply To: digitalmedia@technonjr.org]; Manually run by digitalmedia@technonjr.org; Timestamp: Jan 15 2021 12:10 AM</t>
  </si>
  <si>
    <t>382</t>
  </si>
  <si>
    <t>Mr. Tushar Arora</t>
  </si>
  <si>
    <t>tushararoraudr@gmail.com</t>
  </si>
  <si>
    <t>1jd93epCpvIcsxWn46XDV1_JnZBEc5IXh</t>
  </si>
  <si>
    <t>https://drive.google.com/file/d/1jd93epCpvIcsxWn46XDV1_JnZBEc5IXh/view?usp=drivesdk</t>
  </si>
  <si>
    <t>Document successfully created; Document successfully merged; PDF created; Emails Sent: [To: tushararoraudr@gmail.com; Reply To: digitalmedia@technonjr.org]; Manually run by digitalmedia@technonjr.org; Timestamp: Jan 15 2021 12:10 AM</t>
  </si>
  <si>
    <t>383</t>
  </si>
  <si>
    <t>Ms. Payal Jain</t>
  </si>
  <si>
    <t>Shree digamber institute of technology DAUSA</t>
  </si>
  <si>
    <t>payaljainmahua@gmail.com</t>
  </si>
  <si>
    <t>1BNa8bTfPAP15ucKR2jEooG8GtX03P1Fw</t>
  </si>
  <si>
    <t>https://drive.google.com/file/d/1BNa8bTfPAP15ucKR2jEooG8GtX03P1Fw/view?usp=drivesdk</t>
  </si>
  <si>
    <t>Document successfully created; Document successfully merged; PDF created; Emails Sent: [To: payaljainmahua@gmail.com; Reply To: digitalmedia@technonjr.org]; Manually run by digitalmedia@technonjr.org; Timestamp: Jan 15 2021 12:10 AM</t>
  </si>
  <si>
    <t>384</t>
  </si>
  <si>
    <t>138AnSchKB6jnJAu3CoRy-R4mpo_bYQ1m</t>
  </si>
  <si>
    <t>https://drive.google.com/file/d/138AnSchKB6jnJAu3CoRy-R4mpo_bYQ1m/view?usp=drivesdk</t>
  </si>
  <si>
    <t>Document successfully created; Document successfully merged; PDF created; Emails Sent: [To: sakshee303@gmail.com; Reply To: digitalmedia@technonjr.org]; Manually run by digitalmedia@technonjr.org; Timestamp: Jan 15 2021 12:11 AM</t>
  </si>
  <si>
    <t>385</t>
  </si>
  <si>
    <t>Ms. Gouri Kumawat</t>
  </si>
  <si>
    <t>gourikumawat725@gmail.com</t>
  </si>
  <si>
    <t>1TE0tJ9rNUFuzYTUuD8o3MMSwSz3C3W2D</t>
  </si>
  <si>
    <t>https://drive.google.com/file/d/1TE0tJ9rNUFuzYTUuD8o3MMSwSz3C3W2D/view?usp=drivesdk</t>
  </si>
  <si>
    <t>Document successfully created; Document successfully merged; PDF created; Emails Sent: [To: gourikumawat725@gmail.com; Reply To: digitalmedia@technonjr.org]; Manually run by digitalmedia@technonjr.org; Timestamp: Jan 15 2021 12:11 AM</t>
  </si>
  <si>
    <t>386</t>
  </si>
  <si>
    <t>vyasdeepika370@gmail.com</t>
  </si>
  <si>
    <t>1trjRauX0fASUIW8ch7Qxb9zImLaxG29B</t>
  </si>
  <si>
    <t>https://drive.google.com/file/d/1trjRauX0fASUIW8ch7Qxb9zImLaxG29B/view?usp=drivesdk</t>
  </si>
  <si>
    <t>Document successfully created; Document successfully merged; PDF created; Emails Sent: [To: vyasdeepika370@gmail.com; Reply To: digitalmedia@technonjr.org]; Manually run by digitalmedia@technonjr.org; Timestamp: Jan 15 2021 12:11 AM</t>
  </si>
  <si>
    <t>387</t>
  </si>
  <si>
    <t>Mr. Jai Kanthalia</t>
  </si>
  <si>
    <t>jaikanthalia@gmail.com</t>
  </si>
  <si>
    <t>16ZFoAKBiNdHN_puGLjYZ9ghwEtxlphSe</t>
  </si>
  <si>
    <t>https://drive.google.com/file/d/16ZFoAKBiNdHN_puGLjYZ9ghwEtxlphSe/view?usp=drivesdk</t>
  </si>
  <si>
    <t>Document successfully created; Document successfully merged; PDF created; Emails Sent: [To: jaikanthalia@gmail.com; Reply To: digitalmedia@technonjr.org]; Manually run by digitalmedia@technonjr.org; Timestamp: Jan 15 2021 12:11 AM</t>
  </si>
  <si>
    <t>388</t>
  </si>
  <si>
    <t>1xjFzuBwrf_gw1z0yJGVHKcKAShZUyodM</t>
  </si>
  <si>
    <t>https://drive.google.com/file/d/1xjFzuBwrf_gw1z0yJGVHKcKAShZUyodM/view?usp=drivesdk</t>
  </si>
  <si>
    <t>Document successfully created; Document successfully merged; PDF created; Emails Sent: [To: syednidaali07861@gmail.com; Reply To: digitalmedia@technonjr.org]; Manually run by digitalmedia@technonjr.org; Timestamp: Jan 15 2021 12:11 AM</t>
  </si>
  <si>
    <t>389</t>
  </si>
  <si>
    <t>Mr. Charchil Jain</t>
  </si>
  <si>
    <t>cv1809572@gmail.com</t>
  </si>
  <si>
    <t>1zJ3LZRtxlP-64VdhEQI7EOwzFm46BYi6</t>
  </si>
  <si>
    <t>https://drive.google.com/file/d/1zJ3LZRtxlP-64VdhEQI7EOwzFm46BYi6/view?usp=drivesdk</t>
  </si>
  <si>
    <t>Document successfully created; Document successfully merged; PDF created; Emails Sent: [To: cv1809572@gmail.com; Reply To: digitalmedia@technonjr.org]; Manually run by digitalmedia@technonjr.org; Timestamp: Jan 15 2021 12:11 AM</t>
  </si>
  <si>
    <t>390</t>
  </si>
  <si>
    <t>Mr. Aryan Jain</t>
  </si>
  <si>
    <t>1xfl5yNXLdwRPBDKq_SZltsQ-VezeVr0g</t>
  </si>
  <si>
    <t>https://drive.google.com/file/d/1xfl5yNXLdwRPBDKq_SZltsQ-VezeVr0g/view?usp=drivesdk</t>
  </si>
  <si>
    <t>Document successfully created; Document successfully merged; PDF created; Emails Sent: [To: 18etccs011@technonjr.org; Reply To: digitalmedia@technonjr.org]; Manually run by digitalmedia@technonjr.org; Timestamp: Jan 15 2021 12:12 AM</t>
  </si>
  <si>
    <t>&lt;&lt; name &gt;&gt;</t>
  </si>
  <si>
    <t>Job ID</t>
  </si>
  <si>
    <t>Job Name</t>
  </si>
  <si>
    <t>Template ID</t>
  </si>
  <si>
    <t>Data Sheet ID</t>
  </si>
  <si>
    <t>Header Row</t>
  </si>
  <si>
    <t>First Data Row</t>
  </si>
  <si>
    <t>File Name</t>
  </si>
  <si>
    <t>File Type</t>
  </si>
  <si>
    <t>Share As</t>
  </si>
  <si>
    <t>Folders</t>
  </si>
  <si>
    <t>Dynamic Folder Reference</t>
  </si>
  <si>
    <t>Conditionals</t>
  </si>
  <si>
    <t>Mode</t>
  </si>
  <si>
    <t>Append Breaks</t>
  </si>
  <si>
    <t>Tags</t>
  </si>
  <si>
    <t>Run On Time Trigger</t>
  </si>
  <si>
    <t>Time Trigger Frequency</t>
  </si>
  <si>
    <t>Run On Form Trigger</t>
  </si>
  <si>
    <t>Send Email And Share</t>
  </si>
  <si>
    <t>Email To</t>
  </si>
  <si>
    <t>Email CC</t>
  </si>
  <si>
    <t>Email BCC</t>
  </si>
  <si>
    <t>Email Reply To</t>
  </si>
  <si>
    <t>Email No Reply</t>
  </si>
  <si>
    <t>Email Subject</t>
  </si>
  <si>
    <t>Email Body</t>
  </si>
  <si>
    <t>Prevent Resharing</t>
  </si>
  <si>
    <t>Time Trigger Timestamp</t>
  </si>
  <si>
    <t>Form Trigger Timestamp</t>
  </si>
  <si>
    <t>_1610349180967</t>
  </si>
  <si>
    <t>TEQIP</t>
  </si>
  <si>
    <t>1xLzGX_2GrI_AkF10H-qz0KtfUM0CzG5_bgTyivREeRA</t>
  </si>
  <si>
    <t>Design Thinking for Innovation and Ideation Workshop</t>
  </si>
  <si>
    <t>PDF</t>
  </si>
  <si>
    <t>["15kGiGo8wxsIBV-YuYHbH1W6eF82cTtzY"]</t>
  </si>
  <si>
    <t>[]</t>
  </si>
  <si>
    <t>MULTIPLE_OUTPUT</t>
  </si>
  <si>
    <t>[{"tag":"r","type":"STANDARD","details":{"isUnmapped":false,"headerMap":"r"}},{"tag":"name","type":"STANDARD","details":{"isUnmapped":false,"headerMap":"Name"}},{"tag":"college","type":"STANDARD","details":{"isUnmapped":false,"headerMap":"Institute"}}]</t>
  </si>
  <si>
    <t>&lt;&lt;Email&gt;&gt;</t>
  </si>
  <si>
    <t>digitalmedia@technonjr.org</t>
  </si>
  <si>
    <t>Certificate - Design Thinking for Innovation and Ideation Workshop</t>
  </si>
  <si>
    <t>Hi &lt;&lt;Name&gt;&gt;,
Thanks for participating in TEQIP III Sponsored Workshop on "Design Thinking for Innovation and Ideation" from 14th December to 18th December 2020.
Kindly find the participation certificate in the email below.</t>
  </si>
  <si>
    <t>#ERROR!</t>
  </si>
</sst>
</file>

<file path=xl/styles.xml><?xml version="1.0" encoding="utf-8"?>
<styleSheet xmlns="http://schemas.openxmlformats.org/spreadsheetml/2006/main">
  <fonts count="8">
    <font>
      <sz val="10"/>
      <color rgb="FF000000"/>
      <name val="Arial"/>
    </font>
    <font>
      <sz val="10"/>
      <color theme="1"/>
      <name val="Arial"/>
    </font>
    <font>
      <b/>
      <i/>
      <sz val="10"/>
      <color rgb="FF000000"/>
      <name val="Arial"/>
    </font>
    <font>
      <u/>
      <sz val="10"/>
      <color rgb="FF0000FF"/>
      <name val="Arial"/>
    </font>
    <font>
      <u/>
      <sz val="10"/>
      <color rgb="FF0000FF"/>
      <name val="Arial"/>
    </font>
    <font>
      <u/>
      <sz val="10"/>
      <color rgb="FF1155CC"/>
      <name val="Arial"/>
    </font>
    <font>
      <b/>
      <sz val="10"/>
      <color theme="1"/>
      <name val="Arial"/>
    </font>
    <font>
      <sz val="10"/>
      <color rgb="FF222222"/>
      <name val="Arial"/>
    </font>
  </fonts>
  <fills count="4">
    <fill>
      <patternFill patternType="none"/>
    </fill>
    <fill>
      <patternFill patternType="gray125"/>
    </fill>
    <fill>
      <patternFill patternType="solid">
        <fgColor rgb="FFEFEFEF"/>
        <bgColor rgb="FFEFEFEF"/>
      </patternFill>
    </fill>
    <fill>
      <patternFill patternType="solid">
        <fgColor rgb="FFFFFFFF"/>
        <bgColor rgb="FFFFFFFF"/>
      </patternFill>
    </fill>
  </fills>
  <borders count="1">
    <border>
      <left/>
      <right/>
      <top/>
      <bottom/>
      <diagonal/>
    </border>
  </borders>
  <cellStyleXfs count="1">
    <xf numFmtId="0" fontId="0" fillId="0" borderId="0"/>
  </cellStyleXfs>
  <cellXfs count="13">
    <xf numFmtId="0" fontId="0" fillId="0" borderId="0" xfId="0" applyFont="1" applyAlignment="1"/>
    <xf numFmtId="0" fontId="1" fillId="0" borderId="0" xfId="0" applyFont="1" applyAlignment="1"/>
    <xf numFmtId="0" fontId="2" fillId="2" borderId="0" xfId="0" applyFont="1" applyFill="1" applyAlignment="1"/>
    <xf numFmtId="49" fontId="1" fillId="0" borderId="0" xfId="0" applyNumberFormat="1" applyFont="1" applyAlignment="1">
      <alignment horizontal="center"/>
    </xf>
    <xf numFmtId="0" fontId="3" fillId="0" borderId="0" xfId="0" applyFont="1" applyAlignment="1"/>
    <xf numFmtId="0" fontId="4" fillId="0" borderId="0" xfId="0" applyFont="1"/>
    <xf numFmtId="0" fontId="1" fillId="0" borderId="0" xfId="0" applyFont="1" applyAlignment="1"/>
    <xf numFmtId="0" fontId="1" fillId="0" borderId="0" xfId="0" applyFont="1"/>
    <xf numFmtId="0" fontId="5" fillId="0" borderId="0" xfId="0" applyFont="1" applyAlignment="1"/>
    <xf numFmtId="0" fontId="6" fillId="0" borderId="0" xfId="0" applyFont="1" applyAlignment="1"/>
    <xf numFmtId="0" fontId="7" fillId="3" borderId="0" xfId="0" applyFont="1" applyFill="1" applyAlignment="1">
      <alignment horizontal="center"/>
    </xf>
    <xf numFmtId="0" fontId="7" fillId="3" borderId="0" xfId="0" applyFont="1" applyFill="1" applyAlignment="1">
      <alignment horizontal="center"/>
    </xf>
    <xf numFmtId="0" fontId="1" fillId="0" borderId="0" xfId="0" applyFont="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Q9x7milUtfsqwrCjhUbDdtk2kpUxxqyq/view?usp=drivesdk" TargetMode="External"/><Relationship Id="rId299" Type="http://schemas.openxmlformats.org/officeDocument/2006/relationships/hyperlink" Target="https://drive.google.com/file/d/1IfeoNjpcrYvF_br6iyk_F232bCXD3Ori/view?usp=drivesdk" TargetMode="External"/><Relationship Id="rId21" Type="http://schemas.openxmlformats.org/officeDocument/2006/relationships/hyperlink" Target="https://drive.google.com/file/d/1IapzQG3By4SASgjbWeTlabyKSnui0K_e/view?usp=drivesdk" TargetMode="External"/><Relationship Id="rId63" Type="http://schemas.openxmlformats.org/officeDocument/2006/relationships/hyperlink" Target="https://drive.google.com/file/d/1T7synyrNjL7scVXHxOXMnJrSLBAnovj-/view?usp=drivesdk" TargetMode="External"/><Relationship Id="rId159" Type="http://schemas.openxmlformats.org/officeDocument/2006/relationships/hyperlink" Target="https://drive.google.com/file/d/11rdVGgrtQdmkisZNxNP-GJsp1-HQQicI/view?usp=drivesdk" TargetMode="External"/><Relationship Id="rId324" Type="http://schemas.openxmlformats.org/officeDocument/2006/relationships/hyperlink" Target="https://drive.google.com/file/d/185Qi9cdzcgu6aKyf-FXnO-y4ENeq6Ssk/view?usp=drivesdk" TargetMode="External"/><Relationship Id="rId366" Type="http://schemas.openxmlformats.org/officeDocument/2006/relationships/hyperlink" Target="https://drive.google.com/file/d/1xG7sTYzTdFSUmUfkCxlftFeubvV-S-Lw/view?usp=drivesdk" TargetMode="External"/><Relationship Id="rId170" Type="http://schemas.openxmlformats.org/officeDocument/2006/relationships/hyperlink" Target="https://drive.google.com/file/d/1tTZUphtbnBHjyYsJgCXud9ZYoNPG1zqt/view?usp=drivesdk" TargetMode="External"/><Relationship Id="rId191" Type="http://schemas.openxmlformats.org/officeDocument/2006/relationships/hyperlink" Target="https://drive.google.com/file/d/1R9waKQVfRRTJQYKBx0DSLXcf5kg3bGKL/view?usp=drivesdk" TargetMode="External"/><Relationship Id="rId205" Type="http://schemas.openxmlformats.org/officeDocument/2006/relationships/hyperlink" Target="https://drive.google.com/file/d/1TJy6IMTqNSGsjlyPuyz-Wlnn6KX0MD-S/view?usp=drivesdk" TargetMode="External"/><Relationship Id="rId226" Type="http://schemas.openxmlformats.org/officeDocument/2006/relationships/hyperlink" Target="https://drive.google.com/file/d/14vmwCTsdI--XELrXfSHcCZEnt6zXrdOo/view?usp=drivesdk" TargetMode="External"/><Relationship Id="rId247" Type="http://schemas.openxmlformats.org/officeDocument/2006/relationships/hyperlink" Target="https://drive.google.com/file/d/1M3WLwtVGabsY0eoLJOximcP4-uGzUVHG/view?usp=drivesdk" TargetMode="External"/><Relationship Id="rId107" Type="http://schemas.openxmlformats.org/officeDocument/2006/relationships/hyperlink" Target="https://drive.google.com/file/d/1sHUrgOenjpZ30jQvD6VI2G6ywYYlErzC/view?usp=drivesdk" TargetMode="External"/><Relationship Id="rId268" Type="http://schemas.openxmlformats.org/officeDocument/2006/relationships/hyperlink" Target="https://drive.google.com/file/d/1Bba9b7hk8O_Jzf0e6OsDWmj_YaUlQmb0/view?usp=drivesdk" TargetMode="External"/><Relationship Id="rId289" Type="http://schemas.openxmlformats.org/officeDocument/2006/relationships/hyperlink" Target="https://drive.google.com/file/d/1EXhYLtKToxipSbUFwD7_e3liCbepfo-i/view?usp=drivesdk" TargetMode="External"/><Relationship Id="rId11" Type="http://schemas.openxmlformats.org/officeDocument/2006/relationships/hyperlink" Target="https://drive.google.com/file/d/1YBxWnnnnY7TofBrr57jUeUsjhODf3mTV/view?usp=drivesdk" TargetMode="External"/><Relationship Id="rId32" Type="http://schemas.openxmlformats.org/officeDocument/2006/relationships/hyperlink" Target="https://drive.google.com/file/d/1a2d18BrvbgNb71epEQY2XUrbBFzFjg5_/view?usp=drivesdk" TargetMode="External"/><Relationship Id="rId53" Type="http://schemas.openxmlformats.org/officeDocument/2006/relationships/hyperlink" Target="https://drive.google.com/file/d/1sHCgUvofrNEXKjAtIpIzMNSv9PwfT-fR/view?usp=drivesdk" TargetMode="External"/><Relationship Id="rId74" Type="http://schemas.openxmlformats.org/officeDocument/2006/relationships/hyperlink" Target="https://drive.google.com/file/d/1H2rp2RG_pLMNM-0sVLNg8aN_K1FFK0lh/view?usp=drivesdk" TargetMode="External"/><Relationship Id="rId128" Type="http://schemas.openxmlformats.org/officeDocument/2006/relationships/hyperlink" Target="https://drive.google.com/file/d/1TlkU4YILxasYQZbi_wgSppYn8q4Hgd5S/view?usp=drivesdk" TargetMode="External"/><Relationship Id="rId149" Type="http://schemas.openxmlformats.org/officeDocument/2006/relationships/hyperlink" Target="https://drive.google.com/file/d/1XpgsfhCasUqcCul89IdvNEVOQlRIK-6m/view?usp=drivesdk" TargetMode="External"/><Relationship Id="rId314" Type="http://schemas.openxmlformats.org/officeDocument/2006/relationships/hyperlink" Target="https://drive.google.com/file/d/1RJP6JTmHSjUqadIxIZtwMAwyP8BVxDGZ/view?usp=drivesdk" TargetMode="External"/><Relationship Id="rId335" Type="http://schemas.openxmlformats.org/officeDocument/2006/relationships/hyperlink" Target="https://drive.google.com/file/d/1RAFDlf-inisHq1zOAioOrVvTloI-di_9/view?usp=drivesdk" TargetMode="External"/><Relationship Id="rId356" Type="http://schemas.openxmlformats.org/officeDocument/2006/relationships/hyperlink" Target="https://drive.google.com/file/d/10Ro6J36UWc7ST1vpZ_oHF5-T05OFfRCa/view?usp=drivesdk" TargetMode="External"/><Relationship Id="rId377" Type="http://schemas.openxmlformats.org/officeDocument/2006/relationships/hyperlink" Target="https://drive.google.com/file/d/1zPsb5AHm7yo0ynd4LtfxyjJn4JiSnaKV/view?usp=drivesdk" TargetMode="External"/><Relationship Id="rId5" Type="http://schemas.openxmlformats.org/officeDocument/2006/relationships/hyperlink" Target="https://drive.google.com/file/d/101izEROE3lrv6iv0xKHfZx15DjmQGbEH/view?usp=drivesdk" TargetMode="External"/><Relationship Id="rId95" Type="http://schemas.openxmlformats.org/officeDocument/2006/relationships/hyperlink" Target="https://drive.google.com/file/d/1m7PjhwOQo0OPvBKWXS81utJEFfI7PIuo/view?usp=drivesdk" TargetMode="External"/><Relationship Id="rId160" Type="http://schemas.openxmlformats.org/officeDocument/2006/relationships/hyperlink" Target="https://drive.google.com/file/d/1cd0YFDUPOh5lRDzEApUUBE9ex2lck49p/view?usp=drivesdk" TargetMode="External"/><Relationship Id="rId181" Type="http://schemas.openxmlformats.org/officeDocument/2006/relationships/hyperlink" Target="https://drive.google.com/file/d/1W3GB9ZfCaBZKMQCHc-sATzx5DUeagZie/view?usp=drivesdk" TargetMode="External"/><Relationship Id="rId216" Type="http://schemas.openxmlformats.org/officeDocument/2006/relationships/hyperlink" Target="https://drive.google.com/file/d/1iaDWBalu0qj_7RjLIlLIxi_YLQDLSZ7Z/view?usp=drivesdk" TargetMode="External"/><Relationship Id="rId237" Type="http://schemas.openxmlformats.org/officeDocument/2006/relationships/hyperlink" Target="https://drive.google.com/file/d/1e3gyH2afVRBkUr5_yZqQBO0toTl42OPc/view?usp=drivesdk" TargetMode="External"/><Relationship Id="rId258" Type="http://schemas.openxmlformats.org/officeDocument/2006/relationships/hyperlink" Target="https://drive.google.com/file/d/1uTUwspXQua2WsY1llC345OynG5zxWwdd/view?usp=drivesdk" TargetMode="External"/><Relationship Id="rId279" Type="http://schemas.openxmlformats.org/officeDocument/2006/relationships/hyperlink" Target="https://drive.google.com/file/d/1_7dX9irSpwBZuRmDcKD8AiPmUdcFFGbp/view?usp=drivesdk" TargetMode="External"/><Relationship Id="rId22" Type="http://schemas.openxmlformats.org/officeDocument/2006/relationships/hyperlink" Target="https://drive.google.com/file/d/1JF-WG8u-1QkHEZA8BV3YKyC2pQJ8HUdq/view?usp=drivesdk" TargetMode="External"/><Relationship Id="rId43" Type="http://schemas.openxmlformats.org/officeDocument/2006/relationships/hyperlink" Target="https://drive.google.com/file/d/1Cz70Z4_j1GBgZyzISjIT18hhtsX728_l/view?usp=drivesdk" TargetMode="External"/><Relationship Id="rId64" Type="http://schemas.openxmlformats.org/officeDocument/2006/relationships/hyperlink" Target="https://drive.google.com/file/d/1EuMqCQ_wR0YrLsZlERng63EZ-kXqgE_h/view?usp=drivesdk" TargetMode="External"/><Relationship Id="rId118" Type="http://schemas.openxmlformats.org/officeDocument/2006/relationships/hyperlink" Target="https://drive.google.com/file/d/1Ex4ac2k9PzntJMoUvRn9L_t6n4Io6yR5/view?usp=drivesdk" TargetMode="External"/><Relationship Id="rId139" Type="http://schemas.openxmlformats.org/officeDocument/2006/relationships/hyperlink" Target="https://drive.google.com/file/d/1kMvc2mnZ-6higAXWKx2Z3UCXNheNuX_Z/view?usp=drivesdk" TargetMode="External"/><Relationship Id="rId290" Type="http://schemas.openxmlformats.org/officeDocument/2006/relationships/hyperlink" Target="https://drive.google.com/file/d/101xF2ZqHl1niCitYlBe9PY4AzJuJJwDH/view?usp=drivesdk" TargetMode="External"/><Relationship Id="rId304" Type="http://schemas.openxmlformats.org/officeDocument/2006/relationships/hyperlink" Target="https://drive.google.com/file/d/1w1uENXPrrb95odlo_OubyYOAPlf6mxOL/view?usp=drivesdk" TargetMode="External"/><Relationship Id="rId325" Type="http://schemas.openxmlformats.org/officeDocument/2006/relationships/hyperlink" Target="https://drive.google.com/file/d/1iq5or4QGgb0dITxTGdlcQGx5-ARnohlu/view?usp=drivesdk" TargetMode="External"/><Relationship Id="rId346" Type="http://schemas.openxmlformats.org/officeDocument/2006/relationships/hyperlink" Target="https://drive.google.com/file/d/1SHYRq_uuynX2GOz2AuQw9lR4WXo7O2VH/view?usp=drivesdk" TargetMode="External"/><Relationship Id="rId367" Type="http://schemas.openxmlformats.org/officeDocument/2006/relationships/hyperlink" Target="https://drive.google.com/file/d/1__bmedWtlNaAsNrCoayLcPQlUkLgI0mY/view?usp=drivesdk" TargetMode="External"/><Relationship Id="rId388" Type="http://schemas.openxmlformats.org/officeDocument/2006/relationships/hyperlink" Target="https://drive.google.com/file/d/138AnSchKB6jnJAu3CoRy-R4mpo_bYQ1m/view?usp=drivesdk" TargetMode="External"/><Relationship Id="rId85" Type="http://schemas.openxmlformats.org/officeDocument/2006/relationships/hyperlink" Target="https://drive.google.com/file/d/1aR_8yz-6Cvpft1Wmy98_DCrmhUKDNFdk/view?usp=drivesdk" TargetMode="External"/><Relationship Id="rId150" Type="http://schemas.openxmlformats.org/officeDocument/2006/relationships/hyperlink" Target="https://drive.google.com/file/d/14-2j9uhi5zk660dQUI1Zl6uOZLVqrEHv/view?usp=drivesdk" TargetMode="External"/><Relationship Id="rId171" Type="http://schemas.openxmlformats.org/officeDocument/2006/relationships/hyperlink" Target="https://drive.google.com/file/d/14EIZvemboNfO4XcjrLS1eP7OszCeW12Y/view?usp=drivesdk" TargetMode="External"/><Relationship Id="rId192" Type="http://schemas.openxmlformats.org/officeDocument/2006/relationships/hyperlink" Target="https://drive.google.com/file/d/16n6yJqsdimQ1SY3mARgWww6vhrrbhXLJ/view?usp=drivesdk" TargetMode="External"/><Relationship Id="rId206" Type="http://schemas.openxmlformats.org/officeDocument/2006/relationships/hyperlink" Target="https://drive.google.com/file/d/1Cgh12rpGLJPCjW3SqJ8sRsM1mrUrmhqj/view?usp=drivesdk" TargetMode="External"/><Relationship Id="rId227" Type="http://schemas.openxmlformats.org/officeDocument/2006/relationships/hyperlink" Target="https://drive.google.com/file/d/130JS1DWlavnFu1HSDaz-LNU4K_Xjz2lH/view?usp=drivesdk" TargetMode="External"/><Relationship Id="rId248" Type="http://schemas.openxmlformats.org/officeDocument/2006/relationships/hyperlink" Target="https://drive.google.com/file/d/1Asyg6y-hTFmd8IJdUGSFK-o2CHeiqqo9/view?usp=drivesdk" TargetMode="External"/><Relationship Id="rId269" Type="http://schemas.openxmlformats.org/officeDocument/2006/relationships/hyperlink" Target="https://drive.google.com/file/d/1Rn7Tm22YUAjEq9BtxQMx98X8hyHJgs6s/view?usp=drivesdk" TargetMode="External"/><Relationship Id="rId12" Type="http://schemas.openxmlformats.org/officeDocument/2006/relationships/hyperlink" Target="https://drive.google.com/file/d/1dGLcPgbi_YeRTm5y50DJ7m1NU4BKb3CG/view?usp=drivesdk" TargetMode="External"/><Relationship Id="rId33" Type="http://schemas.openxmlformats.org/officeDocument/2006/relationships/hyperlink" Target="https://drive.google.com/file/d/1TYHvnkvjFGQAkqaO68m4zxgcndLuNmZ-/view?usp=drivesdk" TargetMode="External"/><Relationship Id="rId108" Type="http://schemas.openxmlformats.org/officeDocument/2006/relationships/hyperlink" Target="https://drive.google.com/file/d/1RyOVS3ZA_6mDSODRYuFeZhs5Otml6Hd6/view?usp=drivesdk" TargetMode="External"/><Relationship Id="rId129" Type="http://schemas.openxmlformats.org/officeDocument/2006/relationships/hyperlink" Target="https://drive.google.com/file/d/16_FVFGxXsM7VWBOojvzOCEDNwtbXDnkZ/view?usp=drivesdk" TargetMode="External"/><Relationship Id="rId280" Type="http://schemas.openxmlformats.org/officeDocument/2006/relationships/hyperlink" Target="https://drive.google.com/file/d/1uPYUaqVCdPyuoElCNrQWCFHOt0_af4RQ/view?usp=drivesdk" TargetMode="External"/><Relationship Id="rId315" Type="http://schemas.openxmlformats.org/officeDocument/2006/relationships/hyperlink" Target="https://drive.google.com/file/d/1XCYmhRynuknXhyZjk0ytHKUtMLuR1JMh/view?usp=drivesdk" TargetMode="External"/><Relationship Id="rId336" Type="http://schemas.openxmlformats.org/officeDocument/2006/relationships/hyperlink" Target="https://drive.google.com/file/d/15mDXoZbMtRtbhAQQxUwbqDLLUtpW10Q8/view?usp=drivesdk" TargetMode="External"/><Relationship Id="rId357" Type="http://schemas.openxmlformats.org/officeDocument/2006/relationships/hyperlink" Target="https://drive.google.com/file/d/1Gzxx8MSl9Pk3xyiJYzI2VZs3kgva8HgA/view?usp=drivesdk" TargetMode="External"/><Relationship Id="rId54" Type="http://schemas.openxmlformats.org/officeDocument/2006/relationships/hyperlink" Target="https://drive.google.com/file/d/1Cewup4L9TvKtGH2U45nTX610hiEZ-6SE/view?usp=drivesdk" TargetMode="External"/><Relationship Id="rId75" Type="http://schemas.openxmlformats.org/officeDocument/2006/relationships/hyperlink" Target="https://drive.google.com/file/d/1V7GmgMIpCmQzKv5rKSl6Tcdwi0LTSXzp/view?usp=drivesdk" TargetMode="External"/><Relationship Id="rId96" Type="http://schemas.openxmlformats.org/officeDocument/2006/relationships/hyperlink" Target="https://drive.google.com/file/d/1HNZpUSaXh9b_vz2lwN1S4WuPclsVzMpa/view?usp=drivesdk" TargetMode="External"/><Relationship Id="rId140" Type="http://schemas.openxmlformats.org/officeDocument/2006/relationships/hyperlink" Target="https://drive.google.com/file/d/1DIGSlRpvQfLEBK4aVP3gPlOwOKiJo2h2/view?usp=drivesdk" TargetMode="External"/><Relationship Id="rId161" Type="http://schemas.openxmlformats.org/officeDocument/2006/relationships/hyperlink" Target="https://drive.google.com/file/d/10-lXLwgBvo9MoKRiGArAm1kGLSq3Ohp1/view?usp=drivesdk" TargetMode="External"/><Relationship Id="rId182" Type="http://schemas.openxmlformats.org/officeDocument/2006/relationships/hyperlink" Target="https://drive.google.com/file/d/1pmib9acn8oyVc6TeEd0JRvK37b8G1ois/view?usp=drivesdk" TargetMode="External"/><Relationship Id="rId217" Type="http://schemas.openxmlformats.org/officeDocument/2006/relationships/hyperlink" Target="https://drive.google.com/file/d/1eTzsdM8NY04nmjp6VZtqRC_CH0Um0oY2/view?usp=drivesdk" TargetMode="External"/><Relationship Id="rId378" Type="http://schemas.openxmlformats.org/officeDocument/2006/relationships/hyperlink" Target="https://drive.google.com/file/d/1I3Db9skCxpO4vRQq1-Wp8ZbgLmpnZ_gL/view?usp=drivesdk" TargetMode="External"/><Relationship Id="rId6" Type="http://schemas.openxmlformats.org/officeDocument/2006/relationships/hyperlink" Target="https://drive.google.com/file/d/11OV2l0jhO7ec9wwob0-eKreQ7cY9oDu2/view?usp=drivesdk" TargetMode="External"/><Relationship Id="rId238" Type="http://schemas.openxmlformats.org/officeDocument/2006/relationships/hyperlink" Target="https://drive.google.com/file/d/1S4ZspeRhuV5d32MKp9XC2ACPnf2a5fC9/view?usp=drivesdk" TargetMode="External"/><Relationship Id="rId259" Type="http://schemas.openxmlformats.org/officeDocument/2006/relationships/hyperlink" Target="https://drive.google.com/file/d/1Ma6jYodXxfvUlIWRSO5M3KscSTXm2J8z/view?usp=drivesdk" TargetMode="External"/><Relationship Id="rId23" Type="http://schemas.openxmlformats.org/officeDocument/2006/relationships/hyperlink" Target="https://drive.google.com/file/d/1auIjlENL-m41jQF3kwRFcIRZkcHy5BtJ/view?usp=drivesdk" TargetMode="External"/><Relationship Id="rId119" Type="http://schemas.openxmlformats.org/officeDocument/2006/relationships/hyperlink" Target="https://drive.google.com/file/d/11HB3nqhXCYVp-dyU-63MGWTriaUjE124/view?usp=drivesdk" TargetMode="External"/><Relationship Id="rId270" Type="http://schemas.openxmlformats.org/officeDocument/2006/relationships/hyperlink" Target="https://drive.google.com/file/d/1keBk2Epv8pccvPcavkH8yOBzQpIxD_Jw/view?usp=drivesdk" TargetMode="External"/><Relationship Id="rId291" Type="http://schemas.openxmlformats.org/officeDocument/2006/relationships/hyperlink" Target="https://drive.google.com/file/d/1yrZTB4HAUocdIMK8qdherK-DAJh7qgvj/view?usp=drivesdk" TargetMode="External"/><Relationship Id="rId305" Type="http://schemas.openxmlformats.org/officeDocument/2006/relationships/hyperlink" Target="https://drive.google.com/file/d/17Kpf3Pr8IBfUo7sRxIEjU70ocHvyk4j0/view?usp=drivesdk" TargetMode="External"/><Relationship Id="rId326" Type="http://schemas.openxmlformats.org/officeDocument/2006/relationships/hyperlink" Target="https://drive.google.com/file/d/1DsEMNvfujmvOYuG71g6fBOWa3HfNEsVp/view?usp=drivesdk" TargetMode="External"/><Relationship Id="rId347" Type="http://schemas.openxmlformats.org/officeDocument/2006/relationships/hyperlink" Target="https://drive.google.com/file/d/1ZQiXig4RVVuJ-kfmO52IySqN-uWNXJ4n/view?usp=drivesdk" TargetMode="External"/><Relationship Id="rId44" Type="http://schemas.openxmlformats.org/officeDocument/2006/relationships/hyperlink" Target="https://drive.google.com/file/d/168CMmeQj_H9cOuMY_Ncfe4TsWuYt2xT3/view?usp=drivesdk" TargetMode="External"/><Relationship Id="rId65" Type="http://schemas.openxmlformats.org/officeDocument/2006/relationships/hyperlink" Target="https://drive.google.com/file/d/1YNxe7aoiKoMQG-QYeHke5yCfom6_JLbF/view?usp=drivesdk" TargetMode="External"/><Relationship Id="rId86" Type="http://schemas.openxmlformats.org/officeDocument/2006/relationships/hyperlink" Target="https://drive.google.com/file/d/1dkjYGA427YljvONf5TEdVTKdzhbBbWVj/view?usp=drivesdk" TargetMode="External"/><Relationship Id="rId130" Type="http://schemas.openxmlformats.org/officeDocument/2006/relationships/hyperlink" Target="https://drive.google.com/file/d/1d9GCXomP5MLbNTJXKkFDa4YUSpIJBQF3/view?usp=drivesdk" TargetMode="External"/><Relationship Id="rId151" Type="http://schemas.openxmlformats.org/officeDocument/2006/relationships/hyperlink" Target="https://drive.google.com/file/d/10atrf9bDv26FXWii8kYwFYCJY_zTHls-/view?usp=drivesdk" TargetMode="External"/><Relationship Id="rId368" Type="http://schemas.openxmlformats.org/officeDocument/2006/relationships/hyperlink" Target="https://drive.google.com/file/d/1usjTaqIyr6QeUkbeX82uFp-qOlGRAvkb/view?usp=drivesdk" TargetMode="External"/><Relationship Id="rId389" Type="http://schemas.openxmlformats.org/officeDocument/2006/relationships/hyperlink" Target="https://drive.google.com/file/d/1TE0tJ9rNUFuzYTUuD8o3MMSwSz3C3W2D/view?usp=drivesdk" TargetMode="External"/><Relationship Id="rId172" Type="http://schemas.openxmlformats.org/officeDocument/2006/relationships/hyperlink" Target="https://drive.google.com/file/d/1vlcpVJfbFE0dRMXEa1boxpjukC0dOvAZ/view?usp=drivesdk" TargetMode="External"/><Relationship Id="rId193" Type="http://schemas.openxmlformats.org/officeDocument/2006/relationships/hyperlink" Target="https://drive.google.com/file/d/1IvbAyNodJipXcarEpeZCaxFIH_wvXhqa/view?usp=drivesdk" TargetMode="External"/><Relationship Id="rId207" Type="http://schemas.openxmlformats.org/officeDocument/2006/relationships/hyperlink" Target="https://drive.google.com/file/d/1304IsdvDzH4u4UNHC3tEWNw0FPZyBPYD/view?usp=drivesdk" TargetMode="External"/><Relationship Id="rId228" Type="http://schemas.openxmlformats.org/officeDocument/2006/relationships/hyperlink" Target="https://drive.google.com/file/d/1qzJD3rUjp-7EXcQliXHvmucEtbIl6e6H/view?usp=drivesdk" TargetMode="External"/><Relationship Id="rId249" Type="http://schemas.openxmlformats.org/officeDocument/2006/relationships/hyperlink" Target="https://drive.google.com/file/d/1XbekJyvb0CUs92cvLn9pWsvDpvdjeA5_/view?usp=drivesdk" TargetMode="External"/><Relationship Id="rId13" Type="http://schemas.openxmlformats.org/officeDocument/2006/relationships/hyperlink" Target="https://drive.google.com/file/d/1zw7jiR5hJCTMmIrKzBe_GsqiFG5Suway/view?usp=drivesdk" TargetMode="External"/><Relationship Id="rId109" Type="http://schemas.openxmlformats.org/officeDocument/2006/relationships/hyperlink" Target="https://drive.google.com/file/d/1rI6xCAclSgq-PJut_gEC4SYbR9oLKbLY/view?usp=drivesdk" TargetMode="External"/><Relationship Id="rId260" Type="http://schemas.openxmlformats.org/officeDocument/2006/relationships/hyperlink" Target="https://drive.google.com/file/d/1rdcJYvp7EpIQRsb9hJAe_NcGV1EkOWps/view?usp=drivesdk" TargetMode="External"/><Relationship Id="rId281" Type="http://schemas.openxmlformats.org/officeDocument/2006/relationships/hyperlink" Target="https://drive.google.com/file/d/1A67RDjfmCTD4bY9MLupamMr0RP_wzyYx/view?usp=drivesdk" TargetMode="External"/><Relationship Id="rId316" Type="http://schemas.openxmlformats.org/officeDocument/2006/relationships/hyperlink" Target="https://drive.google.com/file/d/1fLCbPHWxN6VJHWei0rEXqW0Gdt7i02Xr/view?usp=drivesdk" TargetMode="External"/><Relationship Id="rId337" Type="http://schemas.openxmlformats.org/officeDocument/2006/relationships/hyperlink" Target="https://drive.google.com/file/d/1R26OSUuUTGF1TuqLjMA22i0BSR-MIMl0/view?usp=drivesdk" TargetMode="External"/><Relationship Id="rId34" Type="http://schemas.openxmlformats.org/officeDocument/2006/relationships/hyperlink" Target="https://drive.google.com/file/d/1eXdi8YKWM9DGFdjZy2a2Vz74KD18oKpR/view?usp=drivesdk" TargetMode="External"/><Relationship Id="rId55" Type="http://schemas.openxmlformats.org/officeDocument/2006/relationships/hyperlink" Target="https://drive.google.com/file/d/1_FQzM_S-QFlyzcGw8lGY4vo32DI0XHhM/view?usp=drivesdk" TargetMode="External"/><Relationship Id="rId76" Type="http://schemas.openxmlformats.org/officeDocument/2006/relationships/hyperlink" Target="https://drive.google.com/file/d/1JnoOo9g4GEOuvi52CZWK8gQJhIAh49rk/view?usp=drivesdk" TargetMode="External"/><Relationship Id="rId97" Type="http://schemas.openxmlformats.org/officeDocument/2006/relationships/hyperlink" Target="https://drive.google.com/file/d/1KwXvCT7I0UH153AVBPgQrGT0KXdr3CAI/view?usp=drivesdk" TargetMode="External"/><Relationship Id="rId120" Type="http://schemas.openxmlformats.org/officeDocument/2006/relationships/hyperlink" Target="https://drive.google.com/file/d/1I3s54GvwKCzquHbti48yBn_Rin_hPsBb/view?usp=drivesdk" TargetMode="External"/><Relationship Id="rId141" Type="http://schemas.openxmlformats.org/officeDocument/2006/relationships/hyperlink" Target="mailto:19etccs033@technonjr.org" TargetMode="External"/><Relationship Id="rId358" Type="http://schemas.openxmlformats.org/officeDocument/2006/relationships/hyperlink" Target="https://drive.google.com/file/d/1B-KRWyGMOPdi8eBhgc7KK9vbEtkSt_ds/view?usp=drivesdk" TargetMode="External"/><Relationship Id="rId379" Type="http://schemas.openxmlformats.org/officeDocument/2006/relationships/hyperlink" Target="https://drive.google.com/file/d/1WbQHIB--lsakPn-HpSq2fW-giIiA_Lkz/view?usp=drivesdk" TargetMode="External"/><Relationship Id="rId7" Type="http://schemas.openxmlformats.org/officeDocument/2006/relationships/hyperlink" Target="https://drive.google.com/file/d/1oXdj3AToTtLtKUWu6A3Phsg0Ln99GuHt/view?usp=drivesdk" TargetMode="External"/><Relationship Id="rId162" Type="http://schemas.openxmlformats.org/officeDocument/2006/relationships/hyperlink" Target="https://drive.google.com/file/d/1XOXao9TzTLOMh84BqAk3fdPjDRuPzcnJ/view?usp=drivesdk" TargetMode="External"/><Relationship Id="rId183" Type="http://schemas.openxmlformats.org/officeDocument/2006/relationships/hyperlink" Target="https://drive.google.com/file/d/1ZefIYOhhKIpP5-_fjQ7zThA-OfvH757F/view?usp=drivesdk" TargetMode="External"/><Relationship Id="rId218" Type="http://schemas.openxmlformats.org/officeDocument/2006/relationships/hyperlink" Target="https://drive.google.com/file/d/1_0YT47a47nkxzg84TEH3SC83CqwraJlP/view?usp=drivesdk" TargetMode="External"/><Relationship Id="rId239" Type="http://schemas.openxmlformats.org/officeDocument/2006/relationships/hyperlink" Target="https://drive.google.com/file/d/1hPYhR_V-zeuEsHkzMTs514VGuo8zX-IH/view?usp=drivesdk" TargetMode="External"/><Relationship Id="rId390" Type="http://schemas.openxmlformats.org/officeDocument/2006/relationships/hyperlink" Target="https://drive.google.com/file/d/1trjRauX0fASUIW8ch7Qxb9zImLaxG29B/view?usp=drivesdk" TargetMode="External"/><Relationship Id="rId250" Type="http://schemas.openxmlformats.org/officeDocument/2006/relationships/hyperlink" Target="https://drive.google.com/file/d/1p42rF-8AGwfVIsIdxG09QbnDmwvv-gkL/view?usp=drivesdk" TargetMode="External"/><Relationship Id="rId271" Type="http://schemas.openxmlformats.org/officeDocument/2006/relationships/hyperlink" Target="https://drive.google.com/file/d/1_MM4G0_zI2N5xNLYIydbmYkb8xaIV8GD/view?usp=drivesdk" TargetMode="External"/><Relationship Id="rId292" Type="http://schemas.openxmlformats.org/officeDocument/2006/relationships/hyperlink" Target="https://drive.google.com/file/d/1pULoAb-qt5RX52gh3bpA3a0thy561-Xb/view?usp=drivesdk" TargetMode="External"/><Relationship Id="rId306" Type="http://schemas.openxmlformats.org/officeDocument/2006/relationships/hyperlink" Target="https://drive.google.com/file/d/1I-n2rPQFh0jbWs3IEtkfvpShCyRSi4pK/view?usp=drivesdk" TargetMode="External"/><Relationship Id="rId24" Type="http://schemas.openxmlformats.org/officeDocument/2006/relationships/hyperlink" Target="https://drive.google.com/file/d/1cQPIHpWi2AUzhYnE-3RXhtl8io_ukyco/view?usp=drivesdk" TargetMode="External"/><Relationship Id="rId45" Type="http://schemas.openxmlformats.org/officeDocument/2006/relationships/hyperlink" Target="https://drive.google.com/file/d/1moGtb4NBBEVxG7OBKaYPb2x4FFbl9QBP/view?usp=drivesdk" TargetMode="External"/><Relationship Id="rId66" Type="http://schemas.openxmlformats.org/officeDocument/2006/relationships/hyperlink" Target="https://drive.google.com/file/d/1s47xucf1Q5Shmi49Nln9FQzhDZnUhf50/view?usp=drivesdk" TargetMode="External"/><Relationship Id="rId87" Type="http://schemas.openxmlformats.org/officeDocument/2006/relationships/hyperlink" Target="https://drive.google.com/file/d/10R465qdJwUUkayR4WwWPIJXp9zz3hiT_/view?usp=drivesdk" TargetMode="External"/><Relationship Id="rId110" Type="http://schemas.openxmlformats.org/officeDocument/2006/relationships/hyperlink" Target="https://drive.google.com/file/d/1N7K-EeAJccBwT4vODfUtuutEVMKRF1Ii/view?usp=drivesdk" TargetMode="External"/><Relationship Id="rId131" Type="http://schemas.openxmlformats.org/officeDocument/2006/relationships/hyperlink" Target="https://drive.google.com/file/d/1s1BRSqOtTjgFjRnT7TD93Bb_-_VGhQmV/view?usp=drivesdk" TargetMode="External"/><Relationship Id="rId327" Type="http://schemas.openxmlformats.org/officeDocument/2006/relationships/hyperlink" Target="https://drive.google.com/file/d/1s0df3gegche1ffQhIPuwDCzPnwHg25gG/view?usp=drivesdk" TargetMode="External"/><Relationship Id="rId348" Type="http://schemas.openxmlformats.org/officeDocument/2006/relationships/hyperlink" Target="https://drive.google.com/file/d/1xOUCR-yrRMWSD6aYl2tIx5Pp8-ludNvj/view?usp=drivesdk" TargetMode="External"/><Relationship Id="rId369" Type="http://schemas.openxmlformats.org/officeDocument/2006/relationships/hyperlink" Target="https://drive.google.com/file/d/1kIAdwzD9iulNioKxuRHuDkJwovDYFPjm/view?usp=drivesdk" TargetMode="External"/><Relationship Id="rId152" Type="http://schemas.openxmlformats.org/officeDocument/2006/relationships/hyperlink" Target="https://drive.google.com/file/d/1aCttZsQyQrmX5K6o3erTPJ04Ue-yDTcl/view?usp=drivesdk" TargetMode="External"/><Relationship Id="rId173" Type="http://schemas.openxmlformats.org/officeDocument/2006/relationships/hyperlink" Target="https://drive.google.com/file/d/11jx5oZIposccl9o6L7x1jLArnVs2utoo/view?usp=drivesdk" TargetMode="External"/><Relationship Id="rId194" Type="http://schemas.openxmlformats.org/officeDocument/2006/relationships/hyperlink" Target="https://drive.google.com/file/d/1TJl2T7CDm9RaglVpLl0ei2e4GwdQ9lZj/view?usp=drivesdk" TargetMode="External"/><Relationship Id="rId208" Type="http://schemas.openxmlformats.org/officeDocument/2006/relationships/hyperlink" Target="https://drive.google.com/file/d/12s2slARuYuoxhC-byuqb7dN1Qj2FlSFR/view?usp=drivesdk" TargetMode="External"/><Relationship Id="rId229" Type="http://schemas.openxmlformats.org/officeDocument/2006/relationships/hyperlink" Target="https://drive.google.com/file/d/1d6Ci_XdipMApxHg6CT68L4mr6HT9OuzI/view?usp=drivesdk" TargetMode="External"/><Relationship Id="rId380" Type="http://schemas.openxmlformats.org/officeDocument/2006/relationships/hyperlink" Target="https://drive.google.com/file/d/1oEvu4qP40I_F5ukSsbq0DXZlP-9Xda-b/view?usp=drivesdk" TargetMode="External"/><Relationship Id="rId240" Type="http://schemas.openxmlformats.org/officeDocument/2006/relationships/hyperlink" Target="https://drive.google.com/file/d/1Hcu2iCrE1JgmoFt5BmskNgpv6ciafePz/view?usp=drivesdk" TargetMode="External"/><Relationship Id="rId261" Type="http://schemas.openxmlformats.org/officeDocument/2006/relationships/hyperlink" Target="https://drive.google.com/file/d/12_w35PnK0sIZK_vRSpWlP1tjytawrZLG/view?usp=drivesdk" TargetMode="External"/><Relationship Id="rId14" Type="http://schemas.openxmlformats.org/officeDocument/2006/relationships/hyperlink" Target="https://drive.google.com/file/d/11ryJ4K9jbG8fRC7UfnfHQa_mEiyYC5qu/view?usp=drivesdk" TargetMode="External"/><Relationship Id="rId35" Type="http://schemas.openxmlformats.org/officeDocument/2006/relationships/hyperlink" Target="https://drive.google.com/file/d/1SAw9dXIA4-D0C6PjTgH7Ic9hv3gHBQAs/view?usp=drivesdk" TargetMode="External"/><Relationship Id="rId56" Type="http://schemas.openxmlformats.org/officeDocument/2006/relationships/hyperlink" Target="https://drive.google.com/file/d/1Ai8x9SMo5OCNYKDuRup-OVBfNw0V_MTH/view?usp=drivesdk" TargetMode="External"/><Relationship Id="rId77" Type="http://schemas.openxmlformats.org/officeDocument/2006/relationships/hyperlink" Target="https://drive.google.com/file/d/1ubO5mPaXOcWkJdZy8Ln1KeuOD8dtPZ5K/view?usp=drivesdk" TargetMode="External"/><Relationship Id="rId100" Type="http://schemas.openxmlformats.org/officeDocument/2006/relationships/hyperlink" Target="https://drive.google.com/file/d/1Zf_WxMwN4-Im_nYH9S8FVO2rf7E3LYN3/view?usp=drivesdk" TargetMode="External"/><Relationship Id="rId282" Type="http://schemas.openxmlformats.org/officeDocument/2006/relationships/hyperlink" Target="https://drive.google.com/file/d/1_NqMatsLvwX8PsD4JMQatBcIYk5F6nB9/view?usp=drivesdk" TargetMode="External"/><Relationship Id="rId317" Type="http://schemas.openxmlformats.org/officeDocument/2006/relationships/hyperlink" Target="https://drive.google.com/file/d/1k6vV13ssbKLOGoQU8xcETp1u1qXc5tND/view?usp=drivesdk" TargetMode="External"/><Relationship Id="rId338" Type="http://schemas.openxmlformats.org/officeDocument/2006/relationships/hyperlink" Target="https://drive.google.com/file/d/1b_nl0GojCSbIoTa9kB_vu2e5yW95FvI7/view?usp=drivesdk" TargetMode="External"/><Relationship Id="rId359" Type="http://schemas.openxmlformats.org/officeDocument/2006/relationships/hyperlink" Target="https://drive.google.com/file/d/1RjdwwlMut2RtjqzJ8rvP9cgnaBVIZEx4/view?usp=drivesdk" TargetMode="External"/><Relationship Id="rId8" Type="http://schemas.openxmlformats.org/officeDocument/2006/relationships/hyperlink" Target="https://drive.google.com/file/d/1QkiKWMxl3kp24HZBLtnL3NxZBbq2E92p/view?usp=drivesdk" TargetMode="External"/><Relationship Id="rId98" Type="http://schemas.openxmlformats.org/officeDocument/2006/relationships/hyperlink" Target="https://drive.google.com/file/d/1ToHhzpe71xwqp3sNyMpH-MykeccWT1lg/view?usp=drivesdk" TargetMode="External"/><Relationship Id="rId121" Type="http://schemas.openxmlformats.org/officeDocument/2006/relationships/hyperlink" Target="https://drive.google.com/file/d/1JK5wGmIKJul661lRGxIO4dX5TpTcaxDr/view?usp=drivesdk" TargetMode="External"/><Relationship Id="rId142" Type="http://schemas.openxmlformats.org/officeDocument/2006/relationships/hyperlink" Target="https://drive.google.com/file/d/1XF6jVWU7wd45FzDjLOhuI0UVoV1QieOF/view?usp=drivesdk" TargetMode="External"/><Relationship Id="rId163" Type="http://schemas.openxmlformats.org/officeDocument/2006/relationships/hyperlink" Target="https://drive.google.com/file/d/1BwVllvrQvp3q8HK5RRasg-MFXpBx4tDN/view?usp=drivesdk" TargetMode="External"/><Relationship Id="rId184" Type="http://schemas.openxmlformats.org/officeDocument/2006/relationships/hyperlink" Target="https://drive.google.com/file/d/1BW9pFR18e-Smz2bHGrEYgeoAsW5bH9lO/view?usp=drivesdk" TargetMode="External"/><Relationship Id="rId219" Type="http://schemas.openxmlformats.org/officeDocument/2006/relationships/hyperlink" Target="https://drive.google.com/file/d/1d2iDnSrYKaa-A9NkacaVj1Buhlqeh6At/view?usp=drivesdk" TargetMode="External"/><Relationship Id="rId370" Type="http://schemas.openxmlformats.org/officeDocument/2006/relationships/hyperlink" Target="https://drive.google.com/file/d/1EG38z_EH-GJoDYkRCknIMqOm8PuTNx8n/view?usp=drivesdk" TargetMode="External"/><Relationship Id="rId391" Type="http://schemas.openxmlformats.org/officeDocument/2006/relationships/hyperlink" Target="https://drive.google.com/file/d/16ZFoAKBiNdHN_puGLjYZ9ghwEtxlphSe/view?usp=drivesdk" TargetMode="External"/><Relationship Id="rId230" Type="http://schemas.openxmlformats.org/officeDocument/2006/relationships/hyperlink" Target="https://drive.google.com/file/d/1steYgnvaj9QRcDdHOXyAIpBCj3yRwb3w/view?usp=drivesdk" TargetMode="External"/><Relationship Id="rId251" Type="http://schemas.openxmlformats.org/officeDocument/2006/relationships/hyperlink" Target="https://drive.google.com/file/d/1hHDLb-uOUY0saEfUeiXtPT5OmOuYtWY8/view?usp=drivesdk" TargetMode="External"/><Relationship Id="rId25" Type="http://schemas.openxmlformats.org/officeDocument/2006/relationships/hyperlink" Target="https://drive.google.com/file/d/1wxTyYDCj1WSLjPaaey5f8pjfZl6ORopu/view?usp=drivesdk" TargetMode="External"/><Relationship Id="rId46" Type="http://schemas.openxmlformats.org/officeDocument/2006/relationships/hyperlink" Target="https://drive.google.com/file/d/1RdPRjmahiHc-O1usVhIpHFCMw8p7ZL8H/view?usp=drivesdk" TargetMode="External"/><Relationship Id="rId67" Type="http://schemas.openxmlformats.org/officeDocument/2006/relationships/hyperlink" Target="https://drive.google.com/file/d/1jeuqT3bbcThQVHlrHJd543AtcEgoSdgz/view?usp=drivesdk" TargetMode="External"/><Relationship Id="rId272" Type="http://schemas.openxmlformats.org/officeDocument/2006/relationships/hyperlink" Target="https://drive.google.com/file/d/192xTi7nrKshOiZ2neMpi9jg_SMnWqmGF/view?usp=drivesdk" TargetMode="External"/><Relationship Id="rId293" Type="http://schemas.openxmlformats.org/officeDocument/2006/relationships/hyperlink" Target="https://drive.google.com/file/d/16xAMAnpmeR7N5IQcSFyQsAexOPTahH0H/view?usp=drivesdk" TargetMode="External"/><Relationship Id="rId307" Type="http://schemas.openxmlformats.org/officeDocument/2006/relationships/hyperlink" Target="https://drive.google.com/file/d/1A-mMrvsuHsOweZfq4zJ-CfZaQje1tM4-/view?usp=drivesdk" TargetMode="External"/><Relationship Id="rId328" Type="http://schemas.openxmlformats.org/officeDocument/2006/relationships/hyperlink" Target="https://drive.google.com/file/d/1HJcAs6TSGY824MSchS1UfEu2OwdG0noO/view?usp=drivesdk" TargetMode="External"/><Relationship Id="rId349" Type="http://schemas.openxmlformats.org/officeDocument/2006/relationships/hyperlink" Target="https://drive.google.com/file/d/1FGn4wZre5OzWgE2CjQoDqBNEPIxs0CMU/view?usp=drivesdk" TargetMode="External"/><Relationship Id="rId88" Type="http://schemas.openxmlformats.org/officeDocument/2006/relationships/hyperlink" Target="https://drive.google.com/file/d/1zXrOBOtPqCZCp7OEovTtvLPCjHIRbgP1/view?usp=drivesdk" TargetMode="External"/><Relationship Id="rId111" Type="http://schemas.openxmlformats.org/officeDocument/2006/relationships/hyperlink" Target="https://drive.google.com/file/d/1r_duFpVAQlDGaNkD_cSbiQhHszG2qy9J/view?usp=drivesdk" TargetMode="External"/><Relationship Id="rId132" Type="http://schemas.openxmlformats.org/officeDocument/2006/relationships/hyperlink" Target="https://drive.google.com/file/d/1OCbJpQOL63-DXIwkgiDPL4N2xOXAfv-E/view?usp=drivesdk" TargetMode="External"/><Relationship Id="rId153" Type="http://schemas.openxmlformats.org/officeDocument/2006/relationships/hyperlink" Target="https://drive.google.com/file/d/1B3gJbtvE8bowz8Iu1xhyMHef4R9wlFx0/view?usp=drivesdk" TargetMode="External"/><Relationship Id="rId174" Type="http://schemas.openxmlformats.org/officeDocument/2006/relationships/hyperlink" Target="https://drive.google.com/file/d/1RdbUv5_zJhM80o7hITiUH4PGJGkHn1kP/view?usp=drivesdk" TargetMode="External"/><Relationship Id="rId195" Type="http://schemas.openxmlformats.org/officeDocument/2006/relationships/hyperlink" Target="https://drive.google.com/file/d/1-lyyN8RXM1hGVuirClC95u1NO0RlMAEt/view?usp=drivesdk" TargetMode="External"/><Relationship Id="rId209" Type="http://schemas.openxmlformats.org/officeDocument/2006/relationships/hyperlink" Target="https://drive.google.com/file/d/1wh91RlEYPVrIWHRkhqaVZeIP3m5j7jJx/view?usp=drivesdk" TargetMode="External"/><Relationship Id="rId360" Type="http://schemas.openxmlformats.org/officeDocument/2006/relationships/hyperlink" Target="https://drive.google.com/file/d/1YieVzJEIFWMTCL2X2Tapl6jgiQ-wmMT1/view?usp=drivesdk" TargetMode="External"/><Relationship Id="rId381" Type="http://schemas.openxmlformats.org/officeDocument/2006/relationships/hyperlink" Target="https://drive.google.com/file/d/1107iC9VApWDVUebfb-CCcXFcxbEHhWRV/view?usp=drivesdk" TargetMode="External"/><Relationship Id="rId220" Type="http://schemas.openxmlformats.org/officeDocument/2006/relationships/hyperlink" Target="https://drive.google.com/file/d/1iVtJfrPAUKt58CcV877iy4PRaZy8ju9M/view?usp=drivesdk" TargetMode="External"/><Relationship Id="rId241" Type="http://schemas.openxmlformats.org/officeDocument/2006/relationships/hyperlink" Target="https://drive.google.com/file/d/1alMaaO8dSb_V30AAdkh-MPcc6FrbZcSP/view?usp=drivesdk" TargetMode="External"/><Relationship Id="rId15" Type="http://schemas.openxmlformats.org/officeDocument/2006/relationships/hyperlink" Target="https://drive.google.com/file/d/1z-meJomG8Ktlcxe8TAzGYocHqg69AxOf/view?usp=drivesdk" TargetMode="External"/><Relationship Id="rId36" Type="http://schemas.openxmlformats.org/officeDocument/2006/relationships/hyperlink" Target="https://drive.google.com/file/d/1JSZ32Px2nQ_uoHr-BTojZo-IOC7uwOp-/view?usp=drivesdk" TargetMode="External"/><Relationship Id="rId57" Type="http://schemas.openxmlformats.org/officeDocument/2006/relationships/hyperlink" Target="https://drive.google.com/file/d/1dx0ITtzFx7BoiPPVZnCmRpIJvKr72TUV/view?usp=drivesdk" TargetMode="External"/><Relationship Id="rId262" Type="http://schemas.openxmlformats.org/officeDocument/2006/relationships/hyperlink" Target="https://drive.google.com/file/d/1v6AVdGa8PrI0R8v_oBfqAzOVQiRYRs3y/view?usp=drivesdk" TargetMode="External"/><Relationship Id="rId283" Type="http://schemas.openxmlformats.org/officeDocument/2006/relationships/hyperlink" Target="https://drive.google.com/file/d/1LLEZVqxPCa9LOpcggc6WTzTnE7bSzPmL/view?usp=drivesdk" TargetMode="External"/><Relationship Id="rId318" Type="http://schemas.openxmlformats.org/officeDocument/2006/relationships/hyperlink" Target="https://drive.google.com/file/d/1mpv9b4O-kueYwAHm6v7_MSV2lrbY2ioU/view?usp=drivesdk" TargetMode="External"/><Relationship Id="rId339" Type="http://schemas.openxmlformats.org/officeDocument/2006/relationships/hyperlink" Target="https://drive.google.com/file/d/1TzeXZRB0DQBq3pVrzy6r3uKlKE0isx66/view?usp=drivesdk" TargetMode="External"/><Relationship Id="rId78" Type="http://schemas.openxmlformats.org/officeDocument/2006/relationships/hyperlink" Target="https://drive.google.com/file/d/1OO_KOVq0XzYPIIq1UkFPF-9Yeir5V1K8/view?usp=drivesdk" TargetMode="External"/><Relationship Id="rId99" Type="http://schemas.openxmlformats.org/officeDocument/2006/relationships/hyperlink" Target="https://drive.google.com/file/d/1AHGAW_V2fR-9zQpw_e-pomlZU4ixfyjD/view?usp=drivesdk" TargetMode="External"/><Relationship Id="rId101" Type="http://schemas.openxmlformats.org/officeDocument/2006/relationships/hyperlink" Target="https://drive.google.com/file/d/1Zyx63cbSy29B_qAs_QvFKBCQdfefJFQ5/view?usp=drivesdk" TargetMode="External"/><Relationship Id="rId122" Type="http://schemas.openxmlformats.org/officeDocument/2006/relationships/hyperlink" Target="https://drive.google.com/file/d/1Uq2WIEy7zaGlKie-0J3c9EIh6EDOAExT/view?usp=drivesdk" TargetMode="External"/><Relationship Id="rId143" Type="http://schemas.openxmlformats.org/officeDocument/2006/relationships/hyperlink" Target="https://drive.google.com/file/d/1Pzq5CVoYp8sFLPb-NbwGL1oz7iTQhwKt/view?usp=drivesdk" TargetMode="External"/><Relationship Id="rId164" Type="http://schemas.openxmlformats.org/officeDocument/2006/relationships/hyperlink" Target="https://drive.google.com/file/d/1rv5cgHEMH_k8la5IoCdHS2JgJ8NqJCSM/view?usp=drivesdk" TargetMode="External"/><Relationship Id="rId185" Type="http://schemas.openxmlformats.org/officeDocument/2006/relationships/hyperlink" Target="https://drive.google.com/file/d/1bTm-lj0iC6FhEVUcUkwZ122F6aKE3zcW/view?usp=drivesdk" TargetMode="External"/><Relationship Id="rId350" Type="http://schemas.openxmlformats.org/officeDocument/2006/relationships/hyperlink" Target="https://drive.google.com/file/d/1FzOxhSBMJaRb322cPhU0Hlex_0DmXKWC/view?usp=drivesdk" TargetMode="External"/><Relationship Id="rId371" Type="http://schemas.openxmlformats.org/officeDocument/2006/relationships/hyperlink" Target="https://drive.google.com/file/d/1aouR6XaDvjytSuuIBRYv3kVSk1cY4PKL/view?usp=drivesdk" TargetMode="External"/><Relationship Id="rId9" Type="http://schemas.openxmlformats.org/officeDocument/2006/relationships/hyperlink" Target="https://drive.google.com/file/d/1jY4ct_qP3Vljt8evrhxK4WNGAT21zStW/view?usp=drivesdk" TargetMode="External"/><Relationship Id="rId210" Type="http://schemas.openxmlformats.org/officeDocument/2006/relationships/hyperlink" Target="https://drive.google.com/file/d/1cVTXUjrN9MJsK6t5ql_q1dwrRTqI34hh/view?usp=drivesdk" TargetMode="External"/><Relationship Id="rId392" Type="http://schemas.openxmlformats.org/officeDocument/2006/relationships/hyperlink" Target="https://drive.google.com/file/d/1xjFzuBwrf_gw1z0yJGVHKcKAShZUyodM/view?usp=drivesdk" TargetMode="External"/><Relationship Id="rId26" Type="http://schemas.openxmlformats.org/officeDocument/2006/relationships/hyperlink" Target="https://drive.google.com/file/d/1hOJW3IY4THjkazIcylTXwFzjybJJAJJ7/view?usp=drivesdk" TargetMode="External"/><Relationship Id="rId231" Type="http://schemas.openxmlformats.org/officeDocument/2006/relationships/hyperlink" Target="https://drive.google.com/file/d/1htitxANU1axz8lvFLN4A1fmCamFzddIl/view?usp=drivesdk" TargetMode="External"/><Relationship Id="rId252" Type="http://schemas.openxmlformats.org/officeDocument/2006/relationships/hyperlink" Target="https://drive.google.com/file/d/1Js2_lJBc4L3T1USJIhkVt51hhz7TqEzU/view?usp=drivesdk" TargetMode="External"/><Relationship Id="rId273" Type="http://schemas.openxmlformats.org/officeDocument/2006/relationships/hyperlink" Target="https://drive.google.com/file/d/1J6Zojcg9HK5U4kWd-TD7kO90RRveQ9-e/view?usp=drivesdk" TargetMode="External"/><Relationship Id="rId294" Type="http://schemas.openxmlformats.org/officeDocument/2006/relationships/hyperlink" Target="https://drive.google.com/file/d/1RKuoEBY_echXLY7qefv1_n2b5lamEIAO/view?usp=drivesdk" TargetMode="External"/><Relationship Id="rId308" Type="http://schemas.openxmlformats.org/officeDocument/2006/relationships/hyperlink" Target="https://drive.google.com/file/d/1vnUbHYaSN79XWf_XGJu8x9fjuv8qCJxY/view?usp=drivesdk" TargetMode="External"/><Relationship Id="rId329" Type="http://schemas.openxmlformats.org/officeDocument/2006/relationships/hyperlink" Target="https://drive.google.com/file/d/1W7RgbIkg0Zwu5c-9ZZ3aWFUabf_RyKn5/view?usp=drivesdk" TargetMode="External"/><Relationship Id="rId47" Type="http://schemas.openxmlformats.org/officeDocument/2006/relationships/hyperlink" Target="https://drive.google.com/file/d/1JFHpd_vEGrt76zpf8LrY4h13vzXFX9Tj/view?usp=drivesdk" TargetMode="External"/><Relationship Id="rId68" Type="http://schemas.openxmlformats.org/officeDocument/2006/relationships/hyperlink" Target="https://drive.google.com/file/d/18GDYqr1gTW8H1OqJl-TV4GS1_HGlPbX5/view?usp=drivesdk" TargetMode="External"/><Relationship Id="rId89" Type="http://schemas.openxmlformats.org/officeDocument/2006/relationships/hyperlink" Target="https://drive.google.com/file/d/1jFNSe6-TGZKf5Z8S36moai-RjGPEQzFc/view?usp=drivesdk" TargetMode="External"/><Relationship Id="rId112" Type="http://schemas.openxmlformats.org/officeDocument/2006/relationships/hyperlink" Target="https://drive.google.com/file/d/1u70GBgg7OLq0J4SnAKE7vQplyhMFIeQp/view?usp=drivesdk" TargetMode="External"/><Relationship Id="rId133" Type="http://schemas.openxmlformats.org/officeDocument/2006/relationships/hyperlink" Target="https://drive.google.com/file/d/1Y1PS0FsYxcEm2xB5hP5SX6LkhbL2kBMy/view?usp=drivesdk" TargetMode="External"/><Relationship Id="rId154" Type="http://schemas.openxmlformats.org/officeDocument/2006/relationships/hyperlink" Target="https://drive.google.com/file/d/1EUfcInmZvGmYNMo_yHI4tylExr2gGXsK/view?usp=drivesdk" TargetMode="External"/><Relationship Id="rId175" Type="http://schemas.openxmlformats.org/officeDocument/2006/relationships/hyperlink" Target="https://drive.google.com/file/d/16_SSjIRDZzLsp6D0vBRtA6yTHCITEXpf/view?usp=drivesdk" TargetMode="External"/><Relationship Id="rId340" Type="http://schemas.openxmlformats.org/officeDocument/2006/relationships/hyperlink" Target="https://drive.google.com/file/d/1MIT3ZkFheyw-ffV-xz9bkEP_Esvd0jX9/view?usp=drivesdk" TargetMode="External"/><Relationship Id="rId361" Type="http://schemas.openxmlformats.org/officeDocument/2006/relationships/hyperlink" Target="https://drive.google.com/file/d/1adwu1Uz0de-ydAZTOkKbxy-qlZTVP4Zf/view?usp=drivesdk" TargetMode="External"/><Relationship Id="rId196" Type="http://schemas.openxmlformats.org/officeDocument/2006/relationships/hyperlink" Target="https://drive.google.com/file/d/1OzNvm7rDbVscgTxoBaeMBmpc7haCc8uf/view?usp=drivesdk" TargetMode="External"/><Relationship Id="rId200" Type="http://schemas.openxmlformats.org/officeDocument/2006/relationships/hyperlink" Target="https://drive.google.com/file/d/1hHpp7OeCj2esHZ1LKUrR5nvIacNADTov/view?usp=drivesdk" TargetMode="External"/><Relationship Id="rId382" Type="http://schemas.openxmlformats.org/officeDocument/2006/relationships/hyperlink" Target="https://drive.google.com/file/d/1lE6yxqfTmeZuOWGrbmVRohTBlMaszP9t/view?usp=drivesdk" TargetMode="External"/><Relationship Id="rId16" Type="http://schemas.openxmlformats.org/officeDocument/2006/relationships/hyperlink" Target="https://drive.google.com/file/d/1a-O-zYStsVGwz6Y4yBLl19zQBYP-ZXe3/view?usp=drivesdk" TargetMode="External"/><Relationship Id="rId221" Type="http://schemas.openxmlformats.org/officeDocument/2006/relationships/hyperlink" Target="https://drive.google.com/file/d/1DAT55uHd8fFqL9G08W2XxWIve-Mf-IIM/view?usp=drivesdk" TargetMode="External"/><Relationship Id="rId242" Type="http://schemas.openxmlformats.org/officeDocument/2006/relationships/hyperlink" Target="https://drive.google.com/file/d/12H_l8-9Ig18THDRGHza-Db5lLxMzCcI_/view?usp=drivesdk" TargetMode="External"/><Relationship Id="rId263" Type="http://schemas.openxmlformats.org/officeDocument/2006/relationships/hyperlink" Target="https://drive.google.com/file/d/1JOAKe3NNDFoXIPuW8i76BuPl054ZK0BT/view?usp=drivesdk" TargetMode="External"/><Relationship Id="rId284" Type="http://schemas.openxmlformats.org/officeDocument/2006/relationships/hyperlink" Target="https://drive.google.com/file/d/1SveUGZyTe_2cehsf2hEiwHpARDGI-Ooe/view?usp=drivesdk" TargetMode="External"/><Relationship Id="rId319" Type="http://schemas.openxmlformats.org/officeDocument/2006/relationships/hyperlink" Target="https://drive.google.com/file/d/1MUR9elEt0aeZon-g_HO5s-diw8UqeYZN/view?usp=drivesdk" TargetMode="External"/><Relationship Id="rId37" Type="http://schemas.openxmlformats.org/officeDocument/2006/relationships/hyperlink" Target="https://drive.google.com/file/d/1obPdRnBJl1nGaU5UQWBqTkptUGf66ZXK/view?usp=drivesdk" TargetMode="External"/><Relationship Id="rId58" Type="http://schemas.openxmlformats.org/officeDocument/2006/relationships/hyperlink" Target="https://drive.google.com/file/d/1c5zNMSJyuOa7GsG8MmCSSR_1iUbP_nMB/view?usp=drivesdk" TargetMode="External"/><Relationship Id="rId79" Type="http://schemas.openxmlformats.org/officeDocument/2006/relationships/hyperlink" Target="https://drive.google.com/file/d/1BBq2LG7eXAD1XdKMgcctdAmpgA5UVEMw/view?usp=drivesdk" TargetMode="External"/><Relationship Id="rId102" Type="http://schemas.openxmlformats.org/officeDocument/2006/relationships/hyperlink" Target="https://drive.google.com/file/d/1wk0YhNWO7WyvZrK2ZDWq0qee_xox3UTF/view?usp=drivesdk" TargetMode="External"/><Relationship Id="rId123" Type="http://schemas.openxmlformats.org/officeDocument/2006/relationships/hyperlink" Target="https://drive.google.com/file/d/1PZ3iMIF0Si8MQgcC1q2QMpsGm8W5vu67/view?usp=drivesdk" TargetMode="External"/><Relationship Id="rId144" Type="http://schemas.openxmlformats.org/officeDocument/2006/relationships/hyperlink" Target="https://drive.google.com/file/d/1XXIV0X7DafxdjhRaJwUmjzR1B4k0ONHo/view?usp=drivesdk" TargetMode="External"/><Relationship Id="rId330" Type="http://schemas.openxmlformats.org/officeDocument/2006/relationships/hyperlink" Target="https://drive.google.com/file/d/1pidhsxAhp1-e0KnQuhKcwj40KKCxzX71/view?usp=drivesdk" TargetMode="External"/><Relationship Id="rId90" Type="http://schemas.openxmlformats.org/officeDocument/2006/relationships/hyperlink" Target="https://drive.google.com/file/d/1Rsn_Asrfvvsy-qmnssBKroRFu9z39ITo/view?usp=drivesdk" TargetMode="External"/><Relationship Id="rId165" Type="http://schemas.openxmlformats.org/officeDocument/2006/relationships/hyperlink" Target="https://drive.google.com/file/d/1Tge3NXkNMLVz0oY1LWLaDfQQwmiHBkSt/view?usp=drivesdk" TargetMode="External"/><Relationship Id="rId186" Type="http://schemas.openxmlformats.org/officeDocument/2006/relationships/hyperlink" Target="https://drive.google.com/file/d/1SA5uOOoYvCMIXLBF0cauaMpWYbKRP1yx/view?usp=drivesdk" TargetMode="External"/><Relationship Id="rId351" Type="http://schemas.openxmlformats.org/officeDocument/2006/relationships/hyperlink" Target="https://drive.google.com/file/d/19yzWQ3dqUbQgZ240ZVKne5oJohwRFwlw/view?usp=drivesdk" TargetMode="External"/><Relationship Id="rId372" Type="http://schemas.openxmlformats.org/officeDocument/2006/relationships/hyperlink" Target="https://drive.google.com/file/d/1-jDhporvEMDhrcCIwPHr2Q9ZUICpEI0U/view?usp=drivesdk" TargetMode="External"/><Relationship Id="rId393" Type="http://schemas.openxmlformats.org/officeDocument/2006/relationships/hyperlink" Target="https://drive.google.com/file/d/1zJ3LZRtxlP-64VdhEQI7EOwzFm46BYi6/view?usp=drivesdk" TargetMode="External"/><Relationship Id="rId211" Type="http://schemas.openxmlformats.org/officeDocument/2006/relationships/hyperlink" Target="https://drive.google.com/file/d/1MDkwChEWHUMMCCj8SVA19v5Tpq6zEKBi/view?usp=drivesdk" TargetMode="External"/><Relationship Id="rId232" Type="http://schemas.openxmlformats.org/officeDocument/2006/relationships/hyperlink" Target="https://drive.google.com/file/d/1m1zwtIzQL8zq0ywXu34k9-NcQ5trxrar/view?usp=drivesdk" TargetMode="External"/><Relationship Id="rId253" Type="http://schemas.openxmlformats.org/officeDocument/2006/relationships/hyperlink" Target="https://drive.google.com/file/d/15OcUebsl9V_V_ZzIYdUoE0GBpbjZCCxa/view?usp=drivesdk" TargetMode="External"/><Relationship Id="rId274" Type="http://schemas.openxmlformats.org/officeDocument/2006/relationships/hyperlink" Target="https://drive.google.com/file/d/1eHdSF7K4F3OA63om9BMqikFLzQtUkYmc/view?usp=drivesdk" TargetMode="External"/><Relationship Id="rId295" Type="http://schemas.openxmlformats.org/officeDocument/2006/relationships/hyperlink" Target="https://drive.google.com/file/d/1wDpt-eMPR8x1L4mdlZbSJ_YeWsjW6JpQ/view?usp=drivesdk" TargetMode="External"/><Relationship Id="rId309" Type="http://schemas.openxmlformats.org/officeDocument/2006/relationships/hyperlink" Target="https://drive.google.com/file/d/1JuhD_owc5WYj5vp1ABjp-2dfVV0aUMO3/view?usp=drivesdk" TargetMode="External"/><Relationship Id="rId27" Type="http://schemas.openxmlformats.org/officeDocument/2006/relationships/hyperlink" Target="https://drive.google.com/file/d/1yKcvHkr2XV_rp6OGIEn-FqBALq6788nh/view?usp=drivesdk" TargetMode="External"/><Relationship Id="rId48" Type="http://schemas.openxmlformats.org/officeDocument/2006/relationships/hyperlink" Target="https://drive.google.com/file/d/1Syr1Xm2Vnb3o31jMKgcbHl7Cb-98K8z_/view?usp=drivesdk" TargetMode="External"/><Relationship Id="rId69" Type="http://schemas.openxmlformats.org/officeDocument/2006/relationships/hyperlink" Target="https://drive.google.com/file/d/1PREyuKJW9ueoN4SM8n1nDai-u2PKhLdl/view?usp=drivesdk" TargetMode="External"/><Relationship Id="rId113" Type="http://schemas.openxmlformats.org/officeDocument/2006/relationships/hyperlink" Target="https://drive.google.com/file/d/10lWS0yhDPp297e5DKlQJtuSqT0lBFWXk/view?usp=drivesdk" TargetMode="External"/><Relationship Id="rId134" Type="http://schemas.openxmlformats.org/officeDocument/2006/relationships/hyperlink" Target="https://drive.google.com/file/d/1U0bV9LDDJSot4AyktDjEGw09DTrzhN5m/view?usp=drivesdk" TargetMode="External"/><Relationship Id="rId320" Type="http://schemas.openxmlformats.org/officeDocument/2006/relationships/hyperlink" Target="https://drive.google.com/file/d/1XABxmjBkqekLtlGtcC5OUzORvfMzj5ub/view?usp=drivesdk" TargetMode="External"/><Relationship Id="rId80" Type="http://schemas.openxmlformats.org/officeDocument/2006/relationships/hyperlink" Target="https://drive.google.com/file/d/1wdMR5BVYzpq-qNt-RPknKYCrCQPPdVlo/view?usp=drivesdk" TargetMode="External"/><Relationship Id="rId155" Type="http://schemas.openxmlformats.org/officeDocument/2006/relationships/hyperlink" Target="https://drive.google.com/file/d/1-ElGCwcTg1BCKs-vypUOQdUC3-B__j9B/view?usp=drivesdk" TargetMode="External"/><Relationship Id="rId176" Type="http://schemas.openxmlformats.org/officeDocument/2006/relationships/hyperlink" Target="https://drive.google.com/file/d/1k6Wvkfr6mzUuuIDoI_7FBACty4W5GH06/view?usp=drivesdk" TargetMode="External"/><Relationship Id="rId197" Type="http://schemas.openxmlformats.org/officeDocument/2006/relationships/hyperlink" Target="https://drive.google.com/file/d/1k1HGkZ98G0SELD-Pkmm_ZBy1SATYPt5n/view?usp=drivesdk" TargetMode="External"/><Relationship Id="rId341" Type="http://schemas.openxmlformats.org/officeDocument/2006/relationships/hyperlink" Target="https://drive.google.com/file/d/16vlDbw_95l_5knaEhRCb7uDy1eKJ-Fcn/view?usp=drivesdk" TargetMode="External"/><Relationship Id="rId362" Type="http://schemas.openxmlformats.org/officeDocument/2006/relationships/hyperlink" Target="https://drive.google.com/file/d/1rq8Y1aWV0KffespAzGc9NuRIoS9ZIFHh/view?usp=drivesdk" TargetMode="External"/><Relationship Id="rId383" Type="http://schemas.openxmlformats.org/officeDocument/2006/relationships/hyperlink" Target="https://drive.google.com/file/d/1shhOCj-rbPZYbnD0PTFR9hVBaG3F0PkC/view?usp=drivesdk" TargetMode="External"/><Relationship Id="rId201" Type="http://schemas.openxmlformats.org/officeDocument/2006/relationships/hyperlink" Target="https://drive.google.com/file/d/1g8Uuh-nNnMCmhR1CWuWBIcSaU0O99HLo/view?usp=drivesdk" TargetMode="External"/><Relationship Id="rId222" Type="http://schemas.openxmlformats.org/officeDocument/2006/relationships/hyperlink" Target="https://drive.google.com/file/d/17zsn4769dMkYzm6-ASd1HrmMzjlBS-CC/view?usp=drivesdk" TargetMode="External"/><Relationship Id="rId243" Type="http://schemas.openxmlformats.org/officeDocument/2006/relationships/hyperlink" Target="https://drive.google.com/file/d/1ZTtOtO6Fo39eIyjWTIg7ucvc44RFmzvq/view?usp=drivesdk" TargetMode="External"/><Relationship Id="rId264" Type="http://schemas.openxmlformats.org/officeDocument/2006/relationships/hyperlink" Target="https://drive.google.com/file/d/11d5y9nWT8tbW6gaI8mb9uf-X-OVFCWwd/view?usp=drivesdk" TargetMode="External"/><Relationship Id="rId285" Type="http://schemas.openxmlformats.org/officeDocument/2006/relationships/hyperlink" Target="https://drive.google.com/file/d/1K8TRhF740qViOkiONwsY4RPv3dBtFDuH/view?usp=drivesdk" TargetMode="External"/><Relationship Id="rId17" Type="http://schemas.openxmlformats.org/officeDocument/2006/relationships/hyperlink" Target="https://drive.google.com/file/d/1_ewjz5n0L46ZHgsJS_ibrlWejSuDxLJB/view?usp=drivesdk" TargetMode="External"/><Relationship Id="rId38" Type="http://schemas.openxmlformats.org/officeDocument/2006/relationships/hyperlink" Target="https://drive.google.com/file/d/1xNs_Vm-AjFZhEhmLH-g_PZQw1sm19mUl/view?usp=drivesdk" TargetMode="External"/><Relationship Id="rId59" Type="http://schemas.openxmlformats.org/officeDocument/2006/relationships/hyperlink" Target="https://drive.google.com/file/d/1pEKvXieRW5Sy0LpTdVyC-c-LQJyUA1fj/view?usp=drivesdk" TargetMode="External"/><Relationship Id="rId103" Type="http://schemas.openxmlformats.org/officeDocument/2006/relationships/hyperlink" Target="https://drive.google.com/file/d/1AbPJsr3n7zwZ1AUpBmQXYFLUZRVm1cvD/view?usp=drivesdk" TargetMode="External"/><Relationship Id="rId124" Type="http://schemas.openxmlformats.org/officeDocument/2006/relationships/hyperlink" Target="https://drive.google.com/file/d/1QkTiPUsXNZbWuJbEob8-eQy3XltoEfdu/view?usp=drivesdk" TargetMode="External"/><Relationship Id="rId310" Type="http://schemas.openxmlformats.org/officeDocument/2006/relationships/hyperlink" Target="https://drive.google.com/file/d/1XvIdpdheRQr38QF8TRwBG0T31iRGeiNh/view?usp=drivesdk" TargetMode="External"/><Relationship Id="rId70" Type="http://schemas.openxmlformats.org/officeDocument/2006/relationships/hyperlink" Target="https://drive.google.com/file/d/1zCDApfZlLrgmsEbEPOmCMmQI6VaisA9q/view?usp=drivesdk" TargetMode="External"/><Relationship Id="rId91" Type="http://schemas.openxmlformats.org/officeDocument/2006/relationships/hyperlink" Target="https://drive.google.com/file/d/17tJ6Hz1Wmhl3cLLDVWNJMe3Aeu6c0gqV/view?usp=drivesdk" TargetMode="External"/><Relationship Id="rId145" Type="http://schemas.openxmlformats.org/officeDocument/2006/relationships/hyperlink" Target="https://drive.google.com/file/d/1iy3dU-DjO9VMGUM2B9BApZlKtAfjUXFe/view?usp=drivesdk" TargetMode="External"/><Relationship Id="rId166" Type="http://schemas.openxmlformats.org/officeDocument/2006/relationships/hyperlink" Target="https://drive.google.com/file/d/1oWI8RJ_0YZsb1NSXxrGpCB3lAF7bEi9l/view?usp=drivesdk" TargetMode="External"/><Relationship Id="rId187" Type="http://schemas.openxmlformats.org/officeDocument/2006/relationships/hyperlink" Target="https://drive.google.com/file/d/1ZWYUqsQjw0q22PeYAq6BiDsSSpBSJI1J/view?usp=drivesdk" TargetMode="External"/><Relationship Id="rId331" Type="http://schemas.openxmlformats.org/officeDocument/2006/relationships/hyperlink" Target="https://drive.google.com/file/d/1wvnbknk_tqBuQ8XNB__n7mPUSvwWVa-p/view?usp=drivesdk" TargetMode="External"/><Relationship Id="rId352" Type="http://schemas.openxmlformats.org/officeDocument/2006/relationships/hyperlink" Target="https://drive.google.com/file/d/1XQXlm9WjR4znNESwnzM5yLJHW7b9-T51/view?usp=drivesdk" TargetMode="External"/><Relationship Id="rId373" Type="http://schemas.openxmlformats.org/officeDocument/2006/relationships/hyperlink" Target="mailto:yasmin.ali@technonjr.org" TargetMode="External"/><Relationship Id="rId394" Type="http://schemas.openxmlformats.org/officeDocument/2006/relationships/hyperlink" Target="https://drive.google.com/file/d/1xfl5yNXLdwRPBDKq_SZltsQ-VezeVr0g/view?usp=drivesdk" TargetMode="External"/><Relationship Id="rId1" Type="http://schemas.openxmlformats.org/officeDocument/2006/relationships/hyperlink" Target="https://drive.google.com/file/d/1kdhqsb7pUmUkmxXAfsPPpMJ7VN1MP76T/view?usp=drivesdk" TargetMode="External"/><Relationship Id="rId212" Type="http://schemas.openxmlformats.org/officeDocument/2006/relationships/hyperlink" Target="https://drive.google.com/file/d/1FXm9SiXvpyZfQ9SetMpO5JFJhaAifvFU/view?usp=drivesdk" TargetMode="External"/><Relationship Id="rId233" Type="http://schemas.openxmlformats.org/officeDocument/2006/relationships/hyperlink" Target="https://drive.google.com/file/d/1K540aTXODjujwGUblIYdPKmNSKQK14Bx/view?usp=drivesdk" TargetMode="External"/><Relationship Id="rId254" Type="http://schemas.openxmlformats.org/officeDocument/2006/relationships/hyperlink" Target="https://drive.google.com/file/d/1g4eMfSMKgj31292Vi3TPFBKkfa--R7-s/view?usp=drivesdk" TargetMode="External"/><Relationship Id="rId28" Type="http://schemas.openxmlformats.org/officeDocument/2006/relationships/hyperlink" Target="https://drive.google.com/file/d/1Ei6pfIblRY7GSi_ndFuUr-gDVz6lzaz4/view?usp=drivesdk" TargetMode="External"/><Relationship Id="rId49" Type="http://schemas.openxmlformats.org/officeDocument/2006/relationships/hyperlink" Target="https://drive.google.com/file/d/1b-ugYV6OX_Okheg9GeK8fhqkRDf_X_Pd/view?usp=drivesdk" TargetMode="External"/><Relationship Id="rId114" Type="http://schemas.openxmlformats.org/officeDocument/2006/relationships/hyperlink" Target="https://drive.google.com/file/d/1O48zMs2nkIf5ZWi0ZbfmvNGemPr8i2MX/view?usp=drivesdk" TargetMode="External"/><Relationship Id="rId275" Type="http://schemas.openxmlformats.org/officeDocument/2006/relationships/hyperlink" Target="https://drive.google.com/file/d/19L6-vN7igbARIbHlYtHQxWcFII4AtymM/view?usp=drivesdk" TargetMode="External"/><Relationship Id="rId296" Type="http://schemas.openxmlformats.org/officeDocument/2006/relationships/hyperlink" Target="https://drive.google.com/file/d/1sifiTaM0YxXGRCrgPCAd4jsCwdL87suj/view?usp=drivesdk" TargetMode="External"/><Relationship Id="rId300" Type="http://schemas.openxmlformats.org/officeDocument/2006/relationships/hyperlink" Target="https://drive.google.com/file/d/1sDS0aOypUBz0ZUmBym708kXi4xQ3aK8T/view?usp=drivesdk" TargetMode="External"/><Relationship Id="rId60" Type="http://schemas.openxmlformats.org/officeDocument/2006/relationships/hyperlink" Target="https://drive.google.com/file/d/1Dazu8YiCD9JGotcyEQgQlWWQzBJoLAbW/view?usp=drivesdk" TargetMode="External"/><Relationship Id="rId81" Type="http://schemas.openxmlformats.org/officeDocument/2006/relationships/hyperlink" Target="https://drive.google.com/file/d/1eeXf295QWeLaNKWeaohXexZxmM8VstE_/view?usp=drivesdk" TargetMode="External"/><Relationship Id="rId135" Type="http://schemas.openxmlformats.org/officeDocument/2006/relationships/hyperlink" Target="https://drive.google.com/file/d/1XMy0U9D1tLjC7OsX45sdWQmrF7vK_Rer/view?usp=drivesdk" TargetMode="External"/><Relationship Id="rId156" Type="http://schemas.openxmlformats.org/officeDocument/2006/relationships/hyperlink" Target="https://drive.google.com/file/d/1nTZIBTGwfI6I00MB0pdqn7k5ZU8v3b99/view?usp=drivesdk" TargetMode="External"/><Relationship Id="rId177" Type="http://schemas.openxmlformats.org/officeDocument/2006/relationships/hyperlink" Target="https://drive.google.com/file/d/1cpbmMc9KLVY7Y1Yr23tKb-NwPTcHhRok/view?usp=drivesdk" TargetMode="External"/><Relationship Id="rId198" Type="http://schemas.openxmlformats.org/officeDocument/2006/relationships/hyperlink" Target="https://drive.google.com/file/d/1CjURgvgn_VlMkXtNdqw9f9IjbursvOdO/view?usp=drivesdk" TargetMode="External"/><Relationship Id="rId321" Type="http://schemas.openxmlformats.org/officeDocument/2006/relationships/hyperlink" Target="https://drive.google.com/file/d/1ft8ngMfatdZCGBwCJZt81CmDblAefZY-/view?usp=drivesdk" TargetMode="External"/><Relationship Id="rId342" Type="http://schemas.openxmlformats.org/officeDocument/2006/relationships/hyperlink" Target="https://drive.google.com/file/d/1pA8NoOqBatGhXLLxLmrKoeEqd_trrOGb/view?usp=drivesdk" TargetMode="External"/><Relationship Id="rId363" Type="http://schemas.openxmlformats.org/officeDocument/2006/relationships/hyperlink" Target="https://drive.google.com/file/d/1BcIUuuwy9-3Sx2waIz-QSUzk_orNiMIz/view?usp=drivesdk" TargetMode="External"/><Relationship Id="rId384" Type="http://schemas.openxmlformats.org/officeDocument/2006/relationships/hyperlink" Target="https://drive.google.com/file/d/16nRywld_1PeIhrnvYxJAnH_P8aYpOxyl/view?usp=drivesdk" TargetMode="External"/><Relationship Id="rId202" Type="http://schemas.openxmlformats.org/officeDocument/2006/relationships/hyperlink" Target="https://drive.google.com/file/d/13bC_zCNIv_Fiyni6qxJ3nj2ZBVdQw-ad/view?usp=drivesdk" TargetMode="External"/><Relationship Id="rId223" Type="http://schemas.openxmlformats.org/officeDocument/2006/relationships/hyperlink" Target="https://drive.google.com/file/d/1TPQSgxzFuPfLDFVwyopZOrgH26qyi-up/view?usp=drivesdk" TargetMode="External"/><Relationship Id="rId244" Type="http://schemas.openxmlformats.org/officeDocument/2006/relationships/hyperlink" Target="https://drive.google.com/file/d/1tWQQ_Mqp4EBA7Y598FYzB93kO-rmf6c8/view?usp=drivesdk" TargetMode="External"/><Relationship Id="rId18" Type="http://schemas.openxmlformats.org/officeDocument/2006/relationships/hyperlink" Target="https://drive.google.com/file/d/1GrSKt4FRDgbWr1vZWUGGvMidhNEC1jO5/view?usp=drivesdk" TargetMode="External"/><Relationship Id="rId39" Type="http://schemas.openxmlformats.org/officeDocument/2006/relationships/hyperlink" Target="https://drive.google.com/file/d/1b1GqxKMNdpi_lZCpnlpxBTBwmvDkPWri/view?usp=drivesdk" TargetMode="External"/><Relationship Id="rId265" Type="http://schemas.openxmlformats.org/officeDocument/2006/relationships/hyperlink" Target="https://drive.google.com/file/d/1gmdnmgjQgIMFYOiUjafTeOR2xKWa0bVD/view?usp=drivesdk" TargetMode="External"/><Relationship Id="rId286" Type="http://schemas.openxmlformats.org/officeDocument/2006/relationships/hyperlink" Target="https://drive.google.com/file/d/1gKWcJXmyBydkCxKhQ09P7AYdjuKR2aLz/view?usp=drivesdk" TargetMode="External"/><Relationship Id="rId50" Type="http://schemas.openxmlformats.org/officeDocument/2006/relationships/hyperlink" Target="https://drive.google.com/file/d/1vCi_5feSDiXLQssP-7ew9_M7eWm3oPVF/view?usp=drivesdk" TargetMode="External"/><Relationship Id="rId104" Type="http://schemas.openxmlformats.org/officeDocument/2006/relationships/hyperlink" Target="https://drive.google.com/file/d/1_dyg4VmpHwEMeg9YsFB8VKRO9NukMfzu/view?usp=drivesdk" TargetMode="External"/><Relationship Id="rId125" Type="http://schemas.openxmlformats.org/officeDocument/2006/relationships/hyperlink" Target="https://drive.google.com/file/d/1rynxGluM1yXhNSdb1K1E_trwlLq3nCeK/view?usp=drivesdk" TargetMode="External"/><Relationship Id="rId146" Type="http://schemas.openxmlformats.org/officeDocument/2006/relationships/hyperlink" Target="https://drive.google.com/file/d/1895QkhufflxfMSg7gwJ8PNvndPbrJVbw/view?usp=drivesdk" TargetMode="External"/><Relationship Id="rId167" Type="http://schemas.openxmlformats.org/officeDocument/2006/relationships/hyperlink" Target="https://drive.google.com/file/d/1LmXgZ7VZZZdyvOKcCkd-EW_7Ph4hX4-_/view?usp=drivesdk" TargetMode="External"/><Relationship Id="rId188" Type="http://schemas.openxmlformats.org/officeDocument/2006/relationships/hyperlink" Target="https://drive.google.com/file/d/15AtipmIpJVxgvp1PfpA5Y0dCwWSgYKbo/view?usp=drivesdk" TargetMode="External"/><Relationship Id="rId311" Type="http://schemas.openxmlformats.org/officeDocument/2006/relationships/hyperlink" Target="https://drive.google.com/file/d/1aBYw1DxKdutcPm97kKKjcTPpDelW2WFh/view?usp=drivesdk" TargetMode="External"/><Relationship Id="rId332" Type="http://schemas.openxmlformats.org/officeDocument/2006/relationships/hyperlink" Target="https://drive.google.com/file/d/1cUbAmDjnyda_2qC23ZxNZKLJlAR2NlVW/view?usp=drivesdk" TargetMode="External"/><Relationship Id="rId353" Type="http://schemas.openxmlformats.org/officeDocument/2006/relationships/hyperlink" Target="https://drive.google.com/file/d/11iScW1dbjjoHa4jRE3qM9nVLPiQBKty7/view?usp=drivesdk" TargetMode="External"/><Relationship Id="rId374" Type="http://schemas.openxmlformats.org/officeDocument/2006/relationships/hyperlink" Target="https://drive.google.com/file/d/1YjzfOSijNXm5i7BbcsWo8Ja6Qn6yJyy5/view?usp=drivesdk" TargetMode="External"/><Relationship Id="rId71" Type="http://schemas.openxmlformats.org/officeDocument/2006/relationships/hyperlink" Target="https://drive.google.com/file/d/1delPHe3nYa59sIpK7vedoORDlbqSSAtW/view?usp=drivesdk" TargetMode="External"/><Relationship Id="rId92" Type="http://schemas.openxmlformats.org/officeDocument/2006/relationships/hyperlink" Target="https://drive.google.com/file/d/1NYXGVFRg5Ktxq6gHyLYmZNuwMZSxhteL/view?usp=drivesdk" TargetMode="External"/><Relationship Id="rId213" Type="http://schemas.openxmlformats.org/officeDocument/2006/relationships/hyperlink" Target="https://drive.google.com/file/d/1URSPygoY_TvUUZj-Fcwlf_LSTsjmD8ef/view?usp=drivesdk" TargetMode="External"/><Relationship Id="rId234" Type="http://schemas.openxmlformats.org/officeDocument/2006/relationships/hyperlink" Target="https://drive.google.com/file/d/1SGjNMkrD8kfKGnPwweBpGFMEr6qAwhlP/view?usp=drivesdk" TargetMode="External"/><Relationship Id="rId2" Type="http://schemas.openxmlformats.org/officeDocument/2006/relationships/hyperlink" Target="https://drive.google.com/file/d/1I9gc9cEpDLayZGos6_L7nPMGyXDG6upe/view?usp=drivesdk" TargetMode="External"/><Relationship Id="rId29" Type="http://schemas.openxmlformats.org/officeDocument/2006/relationships/hyperlink" Target="https://drive.google.com/file/d/1vehdRE-vySB4JU1G7x9QvhUwegQbZfeQ/view?usp=drivesdk" TargetMode="External"/><Relationship Id="rId255" Type="http://schemas.openxmlformats.org/officeDocument/2006/relationships/hyperlink" Target="https://drive.google.com/file/d/1X_DRqO_boCmfQ_HgXdGomnkv0Qqwl_8T/view?usp=drivesdk" TargetMode="External"/><Relationship Id="rId276" Type="http://schemas.openxmlformats.org/officeDocument/2006/relationships/hyperlink" Target="https://drive.google.com/file/d/1tZhYeuRRKJpTux0v5Ei5v-2WwM-S_0C_/view?usp=drivesdk" TargetMode="External"/><Relationship Id="rId297" Type="http://schemas.openxmlformats.org/officeDocument/2006/relationships/hyperlink" Target="https://drive.google.com/file/d/1tH9m87bsdFcHNfyVU_aw_7C1An_xEYxh/view?usp=drivesdk" TargetMode="External"/><Relationship Id="rId40" Type="http://schemas.openxmlformats.org/officeDocument/2006/relationships/hyperlink" Target="https://drive.google.com/file/d/1GDbFVVnmRhEqSGaqOihr0B5YFwnZjPiz/view?usp=drivesdk" TargetMode="External"/><Relationship Id="rId115" Type="http://schemas.openxmlformats.org/officeDocument/2006/relationships/hyperlink" Target="https://drive.google.com/file/d/1TA7Lciz6_2GV8fLF-5Ya0Lbu0-CKMvyc/view?usp=drivesdk" TargetMode="External"/><Relationship Id="rId136" Type="http://schemas.openxmlformats.org/officeDocument/2006/relationships/hyperlink" Target="https://drive.google.com/file/d/1y75QUq9pFpk6ufN_rhZel5-4cdXziLbC/view?usp=drivesdk" TargetMode="External"/><Relationship Id="rId157" Type="http://schemas.openxmlformats.org/officeDocument/2006/relationships/hyperlink" Target="https://drive.google.com/file/d/1bB0GWP_9YX2vI2PmJ4A1-T8H-DE3D6TH/view?usp=drivesdk" TargetMode="External"/><Relationship Id="rId178" Type="http://schemas.openxmlformats.org/officeDocument/2006/relationships/hyperlink" Target="https://drive.google.com/file/d/1rZhV8kjeqrDoxSUPqPLEWN4K4pWmaFMl/view?usp=drivesdk" TargetMode="External"/><Relationship Id="rId301" Type="http://schemas.openxmlformats.org/officeDocument/2006/relationships/hyperlink" Target="https://drive.google.com/file/d/1u9lGqzAJXSARTprDYYbsKyN5ZpnjHAfj/view?usp=drivesdk" TargetMode="External"/><Relationship Id="rId322" Type="http://schemas.openxmlformats.org/officeDocument/2006/relationships/hyperlink" Target="https://drive.google.com/file/d/1o_LI0Y-epn1vx-Mlce0zFGISE8u9G7rS/view?usp=drivesdk" TargetMode="External"/><Relationship Id="rId343" Type="http://schemas.openxmlformats.org/officeDocument/2006/relationships/hyperlink" Target="https://drive.google.com/file/d/1S5iL04HU7j2STyYL7KSucVrgcHwunWJS/view?usp=drivesdk" TargetMode="External"/><Relationship Id="rId364" Type="http://schemas.openxmlformats.org/officeDocument/2006/relationships/hyperlink" Target="https://drive.google.com/file/d/1cqyflhmwhWpuza191xTvUJ09NYlyfbIO/view?usp=drivesdk" TargetMode="External"/><Relationship Id="rId61" Type="http://schemas.openxmlformats.org/officeDocument/2006/relationships/hyperlink" Target="https://drive.google.com/file/d/1Aur4tPJYw1CpC7E9Nm8S-Iz_SzKXBHS1/view?usp=drivesdk" TargetMode="External"/><Relationship Id="rId82" Type="http://schemas.openxmlformats.org/officeDocument/2006/relationships/hyperlink" Target="https://drive.google.com/file/d/1yymT9I5zbRlUYFq6OxV9VFaSdVk5EGK1/view?usp=drivesdk" TargetMode="External"/><Relationship Id="rId199" Type="http://schemas.openxmlformats.org/officeDocument/2006/relationships/hyperlink" Target="https://drive.google.com/file/d/1KTSemdjSo1Q5yBg4-N3OIXHbTvT6XwP4/view?usp=drivesdk" TargetMode="External"/><Relationship Id="rId203" Type="http://schemas.openxmlformats.org/officeDocument/2006/relationships/hyperlink" Target="https://drive.google.com/file/d/1jxciTCf_CIhCsc8GjHVV8YVdFaycHEAK/view?usp=drivesdk" TargetMode="External"/><Relationship Id="rId385" Type="http://schemas.openxmlformats.org/officeDocument/2006/relationships/hyperlink" Target="https://drive.google.com/file/d/1JiV241xyvH40I55IiHGCeNrq2-pw99TV/view?usp=drivesdk" TargetMode="External"/><Relationship Id="rId19" Type="http://schemas.openxmlformats.org/officeDocument/2006/relationships/hyperlink" Target="https://drive.google.com/file/d/10JR8g0DHeGfhC-U8W_B9fEAteaPqi42f/view?usp=drivesdk" TargetMode="External"/><Relationship Id="rId224" Type="http://schemas.openxmlformats.org/officeDocument/2006/relationships/hyperlink" Target="https://drive.google.com/file/d/1jPLVzDhLuod8cIPW9zuyGTMMcX-qiJOD/view?usp=drivesdk" TargetMode="External"/><Relationship Id="rId245" Type="http://schemas.openxmlformats.org/officeDocument/2006/relationships/hyperlink" Target="https://drive.google.com/file/d/10txjLdxwwp71ldq0v9rSe_G250HgtCh_/view?usp=drivesdk" TargetMode="External"/><Relationship Id="rId266" Type="http://schemas.openxmlformats.org/officeDocument/2006/relationships/hyperlink" Target="https://drive.google.com/file/d/137Sp4YYnyeAZBSPYBOMC-V9js_1e0bN0/view?usp=drivesdk" TargetMode="External"/><Relationship Id="rId287" Type="http://schemas.openxmlformats.org/officeDocument/2006/relationships/hyperlink" Target="https://drive.google.com/file/d/1JsfoA7yZSS6l-3kvdE_mvfHpa3lXUyPm/view?usp=drivesdk" TargetMode="External"/><Relationship Id="rId30" Type="http://schemas.openxmlformats.org/officeDocument/2006/relationships/hyperlink" Target="https://drive.google.com/file/d/1-G0x1SohQYLnuvNcQk_4sDU3BVMBJUmi/view?usp=drivesdk" TargetMode="External"/><Relationship Id="rId105" Type="http://schemas.openxmlformats.org/officeDocument/2006/relationships/hyperlink" Target="https://drive.google.com/file/d/1aVi8z9XrUKZNrg1yf44QuIv-CFeLq6gF/view?usp=drivesdk" TargetMode="External"/><Relationship Id="rId126" Type="http://schemas.openxmlformats.org/officeDocument/2006/relationships/hyperlink" Target="https://drive.google.com/file/d/1qJIKHWNYUr4IvQPMU67Ckz1qqVmySMA4/view?usp=drivesdk" TargetMode="External"/><Relationship Id="rId147" Type="http://schemas.openxmlformats.org/officeDocument/2006/relationships/hyperlink" Target="https://drive.google.com/file/d/1AGFoIONT8YRbhAD4T_CLiOt0BGVeDvSj/view?usp=drivesdk" TargetMode="External"/><Relationship Id="rId168" Type="http://schemas.openxmlformats.org/officeDocument/2006/relationships/hyperlink" Target="https://drive.google.com/file/d/1ppsy5N73SgRaoQNtRteE2cR6unfxAKu6/view?usp=drivesdk" TargetMode="External"/><Relationship Id="rId312" Type="http://schemas.openxmlformats.org/officeDocument/2006/relationships/hyperlink" Target="https://drive.google.com/file/d/1zrckG-RSqdpCUFoSgea9l3e61BtktkVU/view?usp=drivesdk" TargetMode="External"/><Relationship Id="rId333" Type="http://schemas.openxmlformats.org/officeDocument/2006/relationships/hyperlink" Target="https://drive.google.com/file/d/1Ip79-1dCJmBqiyX9ZiN-pCxYBbXPo4KF/view?usp=drivesdk" TargetMode="External"/><Relationship Id="rId354" Type="http://schemas.openxmlformats.org/officeDocument/2006/relationships/hyperlink" Target="https://drive.google.com/file/d/155-c-BZXXZMi6XFOp0wCAIzhvbeD1pM3/view?usp=drivesdk" TargetMode="External"/><Relationship Id="rId51" Type="http://schemas.openxmlformats.org/officeDocument/2006/relationships/hyperlink" Target="https://drive.google.com/file/d/1o79k7LFsDWyr7XryTUUX2BCXBnREJoFe/view?usp=drivesdk" TargetMode="External"/><Relationship Id="rId72" Type="http://schemas.openxmlformats.org/officeDocument/2006/relationships/hyperlink" Target="https://drive.google.com/file/d/1Jur3wSQa0fiSVtiNCXbB_Ws9BWmZK5xp/view?usp=drivesdk" TargetMode="External"/><Relationship Id="rId93" Type="http://schemas.openxmlformats.org/officeDocument/2006/relationships/hyperlink" Target="https://drive.google.com/file/d/1BjFMKFf6alrgp2Tb0alLe_nHtnr6Pf4z/view?usp=drivesdk" TargetMode="External"/><Relationship Id="rId189" Type="http://schemas.openxmlformats.org/officeDocument/2006/relationships/hyperlink" Target="https://drive.google.com/file/d/1LxhVaJkU1P0cIEnmh_seAy0Lir-ibxaM/view?usp=drivesdk" TargetMode="External"/><Relationship Id="rId375" Type="http://schemas.openxmlformats.org/officeDocument/2006/relationships/hyperlink" Target="https://drive.google.com/file/d/1bfUkGbpGGk95dCTdpj5ufvg-6YlLj_Ou/view?usp=drivesdk" TargetMode="External"/><Relationship Id="rId3" Type="http://schemas.openxmlformats.org/officeDocument/2006/relationships/hyperlink" Target="https://drive.google.com/file/d/1qVLh9SsKphAYg_3POUGyrG4PbIq6Ncez/view?usp=drivesdk" TargetMode="External"/><Relationship Id="rId214" Type="http://schemas.openxmlformats.org/officeDocument/2006/relationships/hyperlink" Target="https://drive.google.com/file/d/1XFpToAFbaVIJnPucz1TsPfIjx2aiMAzy/view?usp=drivesdk" TargetMode="External"/><Relationship Id="rId235" Type="http://schemas.openxmlformats.org/officeDocument/2006/relationships/hyperlink" Target="https://drive.google.com/file/d/1dZRBzq5LTfTm-aLj1dHvs0CHeSRgYPXY/view?usp=drivesdk" TargetMode="External"/><Relationship Id="rId256" Type="http://schemas.openxmlformats.org/officeDocument/2006/relationships/hyperlink" Target="https://drive.google.com/file/d/1H8L5y9xKSWIICupyHSXYioE2kLvoCGuK/view?usp=drivesdk" TargetMode="External"/><Relationship Id="rId277" Type="http://schemas.openxmlformats.org/officeDocument/2006/relationships/hyperlink" Target="https://drive.google.com/file/d/1p5il_uimOP3yIlfq2LJ7zn0jUF27pXLm/view?usp=drivesdk" TargetMode="External"/><Relationship Id="rId298" Type="http://schemas.openxmlformats.org/officeDocument/2006/relationships/hyperlink" Target="https://drive.google.com/file/d/115QvnP-duI3_6RXXuGR7csocroWuJ9-0/view?usp=drivesdk" TargetMode="External"/><Relationship Id="rId116" Type="http://schemas.openxmlformats.org/officeDocument/2006/relationships/hyperlink" Target="https://drive.google.com/file/d/1yXUhyFVN3f6CaRtNqNX0zHsFEKWRemvg/view?usp=drivesdk" TargetMode="External"/><Relationship Id="rId137" Type="http://schemas.openxmlformats.org/officeDocument/2006/relationships/hyperlink" Target="https://drive.google.com/file/d/1WaLfvNdhGvj1NW4zOKEMqqiLhLtLWXr4/view?usp=drivesdk" TargetMode="External"/><Relationship Id="rId158" Type="http://schemas.openxmlformats.org/officeDocument/2006/relationships/hyperlink" Target="https://drive.google.com/file/d/1o0ZJUBZC-iZD76FJM8UZd-_tuKBElNUw/view?usp=drivesdk" TargetMode="External"/><Relationship Id="rId302" Type="http://schemas.openxmlformats.org/officeDocument/2006/relationships/hyperlink" Target="https://drive.google.com/file/d/14TZBTMHpAIKxKPhqlcjTlcKCwBjyg7pD/view?usp=drivesdk" TargetMode="External"/><Relationship Id="rId323" Type="http://schemas.openxmlformats.org/officeDocument/2006/relationships/hyperlink" Target="https://drive.google.com/file/d/1oa_y1Jtg95HUpByXokIfvTZt3KzQQJSn/view?usp=drivesdk" TargetMode="External"/><Relationship Id="rId344" Type="http://schemas.openxmlformats.org/officeDocument/2006/relationships/hyperlink" Target="https://drive.google.com/file/d/1GnoPxFiW17CcjsBnnWEZhOEa4LfmJ8lB/view?usp=drivesdk" TargetMode="External"/><Relationship Id="rId20" Type="http://schemas.openxmlformats.org/officeDocument/2006/relationships/hyperlink" Target="https://drive.google.com/file/d/1aMD1Ty-d0SPK0zF8Q9RY1KCx6W3S7MOD/view?usp=drivesdk" TargetMode="External"/><Relationship Id="rId41" Type="http://schemas.openxmlformats.org/officeDocument/2006/relationships/hyperlink" Target="https://drive.google.com/file/d/1lxVVSbm4TdC6aHQg0byTeuLBvqjTbC-1/view?usp=drivesdk" TargetMode="External"/><Relationship Id="rId62" Type="http://schemas.openxmlformats.org/officeDocument/2006/relationships/hyperlink" Target="https://drive.google.com/file/d/1FB7auRhTet2fJ581-F-piZ5g1G9L7VAs/view?usp=drivesdk" TargetMode="External"/><Relationship Id="rId83" Type="http://schemas.openxmlformats.org/officeDocument/2006/relationships/hyperlink" Target="https://drive.google.com/file/d/10HY2I3TQDmQJ9T4-zosl1Vx7ygqK0Ypz/view?usp=drivesdk" TargetMode="External"/><Relationship Id="rId179" Type="http://schemas.openxmlformats.org/officeDocument/2006/relationships/hyperlink" Target="https://drive.google.com/file/d/1jkqU82zwAlpbxEbN7GvvbNYBaCM6QYDi/view?usp=drivesdk" TargetMode="External"/><Relationship Id="rId365" Type="http://schemas.openxmlformats.org/officeDocument/2006/relationships/hyperlink" Target="https://drive.google.com/file/d/1HFA2ZJAvVcUwlD_6neo9FgzdpxmMO2Wz/view?usp=drivesdk" TargetMode="External"/><Relationship Id="rId386" Type="http://schemas.openxmlformats.org/officeDocument/2006/relationships/hyperlink" Target="https://drive.google.com/file/d/1jd93epCpvIcsxWn46XDV1_JnZBEc5IXh/view?usp=drivesdk" TargetMode="External"/><Relationship Id="rId190" Type="http://schemas.openxmlformats.org/officeDocument/2006/relationships/hyperlink" Target="mailto:19etccs035@technonjr.org" TargetMode="External"/><Relationship Id="rId204" Type="http://schemas.openxmlformats.org/officeDocument/2006/relationships/hyperlink" Target="https://drive.google.com/file/d/1u60fyIP9oXVeHRBJjBdANCz-PJ9NZxNM/view?usp=drivesdk" TargetMode="External"/><Relationship Id="rId225" Type="http://schemas.openxmlformats.org/officeDocument/2006/relationships/hyperlink" Target="https://drive.google.com/file/d/13YsPWUxGZglkjv-tOwbnWZXd1Y6UEBUE/view?usp=drivesdk" TargetMode="External"/><Relationship Id="rId246" Type="http://schemas.openxmlformats.org/officeDocument/2006/relationships/hyperlink" Target="https://drive.google.com/file/d/1q78lPmcU_ENYJGFfWgzDdV8P4np4T-8x/view?usp=drivesdk" TargetMode="External"/><Relationship Id="rId267" Type="http://schemas.openxmlformats.org/officeDocument/2006/relationships/hyperlink" Target="https://drive.google.com/file/d/1GIxaJnej2SFhWa8lPKU2i8SAH2jCRFuH/view?usp=drivesdk" TargetMode="External"/><Relationship Id="rId288" Type="http://schemas.openxmlformats.org/officeDocument/2006/relationships/hyperlink" Target="https://drive.google.com/file/d/17dQwZBP9hDRjVgHS5v0X4G_0ODfbOUr_/view?usp=drivesdk" TargetMode="External"/><Relationship Id="rId106" Type="http://schemas.openxmlformats.org/officeDocument/2006/relationships/hyperlink" Target="https://drive.google.com/file/d/1W94Ji4ATKLfaFNTiPEcJY5WpCVHj3xkW/view?usp=drivesdk" TargetMode="External"/><Relationship Id="rId127" Type="http://schemas.openxmlformats.org/officeDocument/2006/relationships/hyperlink" Target="https://drive.google.com/file/d/1U57IOyv72UJYpQne8DLDgAeoZhMTyxg2/view?usp=drivesdk" TargetMode="External"/><Relationship Id="rId313" Type="http://schemas.openxmlformats.org/officeDocument/2006/relationships/hyperlink" Target="https://drive.google.com/file/d/1_9V_S3IFo0nF4xcP3RDxqCOlpzR2Asm7/view?usp=drivesdk" TargetMode="External"/><Relationship Id="rId10" Type="http://schemas.openxmlformats.org/officeDocument/2006/relationships/hyperlink" Target="https://drive.google.com/file/d/1EdicmRbS7sjAEDL2lq8RGpbhTbY0qara/view?usp=drivesdk" TargetMode="External"/><Relationship Id="rId31" Type="http://schemas.openxmlformats.org/officeDocument/2006/relationships/hyperlink" Target="https://drive.google.com/file/d/1bECIo4pFU5iW1dJtGUPpbfydjBHtRNMM/view?usp=drivesdk" TargetMode="External"/><Relationship Id="rId52" Type="http://schemas.openxmlformats.org/officeDocument/2006/relationships/hyperlink" Target="https://drive.google.com/file/d/1ZJXv25kY1UNmV9OWfJH3pz4w7aLZhkKu/view?usp=drivesdk" TargetMode="External"/><Relationship Id="rId73" Type="http://schemas.openxmlformats.org/officeDocument/2006/relationships/hyperlink" Target="https://drive.google.com/file/d/1ak9K9dgvUOQEhqEHritfYYolPr5eH2WV/view?usp=drivesdk" TargetMode="External"/><Relationship Id="rId94" Type="http://schemas.openxmlformats.org/officeDocument/2006/relationships/hyperlink" Target="https://drive.google.com/file/d/1XzNPnsHVfyohGAPHxQS3-kOlcbeYKG_G/view?usp=drivesdk" TargetMode="External"/><Relationship Id="rId148" Type="http://schemas.openxmlformats.org/officeDocument/2006/relationships/hyperlink" Target="https://drive.google.com/file/d/1kJmpbodswzpJomSLBcO8IiPMwIGGbhii/view?usp=drivesdk" TargetMode="External"/><Relationship Id="rId169" Type="http://schemas.openxmlformats.org/officeDocument/2006/relationships/hyperlink" Target="https://drive.google.com/file/d/13h0fM6T0ACguwgwm-rHg3c5RQ84WMuH1/view?usp=drivesdk" TargetMode="External"/><Relationship Id="rId334" Type="http://schemas.openxmlformats.org/officeDocument/2006/relationships/hyperlink" Target="https://drive.google.com/file/d/1Vwofp8N-a7KpHxQ9AA3DTZsfCXuL5Rnk/view?usp=drivesdk" TargetMode="External"/><Relationship Id="rId355" Type="http://schemas.openxmlformats.org/officeDocument/2006/relationships/hyperlink" Target="https://drive.google.com/file/d/1bGKleTAbQA2rs0sKIrK-AelhxwAE2n86/view?usp=drivesdk" TargetMode="External"/><Relationship Id="rId376" Type="http://schemas.openxmlformats.org/officeDocument/2006/relationships/hyperlink" Target="https://drive.google.com/file/d/1xulau2OxfmpCCNasaOAG8bDkhsHgrZMZ/view?usp=drivesdk" TargetMode="External"/><Relationship Id="rId4" Type="http://schemas.openxmlformats.org/officeDocument/2006/relationships/hyperlink" Target="https://drive.google.com/file/d/1N3tKQeJYj0Un-x9Q8g-VZ2lsttGR5lgZ/view?usp=drivesdk" TargetMode="External"/><Relationship Id="rId180" Type="http://schemas.openxmlformats.org/officeDocument/2006/relationships/hyperlink" Target="https://drive.google.com/file/d/1G_NMD-d1_wJ8BEKnrLjVTB2k7nzzW141/view?usp=drivesdk" TargetMode="External"/><Relationship Id="rId215" Type="http://schemas.openxmlformats.org/officeDocument/2006/relationships/hyperlink" Target="https://drive.google.com/file/d/1YKET5GSFJsKtQGWsX_J6ch3f35f2wLNr/view?usp=drivesdk" TargetMode="External"/><Relationship Id="rId236" Type="http://schemas.openxmlformats.org/officeDocument/2006/relationships/hyperlink" Target="https://drive.google.com/file/d/1j354DNJDgyq4N6Ti9KW8zPbrNJsTfoMI/view?usp=drivesdk" TargetMode="External"/><Relationship Id="rId257" Type="http://schemas.openxmlformats.org/officeDocument/2006/relationships/hyperlink" Target="https://drive.google.com/file/d/1igu63-4lGhoBJaXlWkdQTXyYpBEUOiQA/view?usp=drivesdk" TargetMode="External"/><Relationship Id="rId278" Type="http://schemas.openxmlformats.org/officeDocument/2006/relationships/hyperlink" Target="https://drive.google.com/file/d/1S94FTqCuLTjLdwaoRvzp1oamjcAVEpbz/view?usp=drivesdk" TargetMode="External"/><Relationship Id="rId303" Type="http://schemas.openxmlformats.org/officeDocument/2006/relationships/hyperlink" Target="https://drive.google.com/file/d/1KfDfJsH9XssJFmmPO2QuX9H1kmW6jqT5/view?usp=drivesdk" TargetMode="External"/><Relationship Id="rId42" Type="http://schemas.openxmlformats.org/officeDocument/2006/relationships/hyperlink" Target="https://drive.google.com/file/d/1UwdqLe1kLvQTmKrLcRRL7A2Mzik4Dsq1/view?usp=drivesdk" TargetMode="External"/><Relationship Id="rId84" Type="http://schemas.openxmlformats.org/officeDocument/2006/relationships/hyperlink" Target="https://drive.google.com/file/d/1vRzbzcfTLcHJ_eXQnrPU4a47pdaEUyOB/view?usp=drivesdk" TargetMode="External"/><Relationship Id="rId138" Type="http://schemas.openxmlformats.org/officeDocument/2006/relationships/hyperlink" Target="https://drive.google.com/file/d/1OodsHBfKtkizbrFoGK_31GIvoKcEgqip/view?usp=drivesdk" TargetMode="External"/><Relationship Id="rId345" Type="http://schemas.openxmlformats.org/officeDocument/2006/relationships/hyperlink" Target="https://drive.google.com/file/d/1UahKq8JWWiGTnoLvdhbLrsqdgDt4k_6H/view?usp=drivesdk" TargetMode="External"/><Relationship Id="rId387" Type="http://schemas.openxmlformats.org/officeDocument/2006/relationships/hyperlink" Target="https://drive.google.com/file/d/1BNa8bTfPAP15ucKR2jEooG8GtX03P1Fw/view?usp=drivesdk"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H392"/>
  <sheetViews>
    <sheetView tabSelected="1" topLeftCell="A76" workbookViewId="0"/>
  </sheetViews>
  <sheetFormatPr defaultColWidth="14.42578125" defaultRowHeight="15.75" customHeight="1"/>
  <cols>
    <col min="1" max="1" width="5.42578125" customWidth="1"/>
    <col min="2" max="2" width="29.140625" customWidth="1"/>
    <col min="3" max="3" width="35.7109375" customWidth="1"/>
    <col min="4" max="4" width="33.85546875" customWidth="1"/>
    <col min="5" max="8" width="21.5703125" customWidth="1"/>
  </cols>
  <sheetData>
    <row r="1" spans="1:8">
      <c r="A1" s="1" t="s">
        <v>0</v>
      </c>
      <c r="B1" s="1" t="s">
        <v>1</v>
      </c>
      <c r="C1" s="1" t="s">
        <v>2</v>
      </c>
      <c r="D1" s="1" t="s">
        <v>3</v>
      </c>
      <c r="E1" s="2" t="s">
        <v>4</v>
      </c>
      <c r="F1" s="2" t="s">
        <v>5</v>
      </c>
      <c r="G1" s="2" t="s">
        <v>6</v>
      </c>
      <c r="H1" s="2" t="s">
        <v>7</v>
      </c>
    </row>
    <row r="2" spans="1:8">
      <c r="A2" s="3" t="s">
        <v>8</v>
      </c>
      <c r="B2" s="1" t="s">
        <v>9</v>
      </c>
      <c r="C2" s="1" t="s">
        <v>10</v>
      </c>
      <c r="D2" s="1" t="s">
        <v>11</v>
      </c>
      <c r="E2" s="1" t="s">
        <v>12</v>
      </c>
      <c r="F2" s="4" t="s">
        <v>13</v>
      </c>
      <c r="G2" s="5" t="str">
        <f>HYPERLINK("https://drive.google.com/file/d/1kdhqsb7pUmUkmxXAfsPPpMJ7VN1MP76T/view?usp=drivesdk","Design Thinking for Innovation and Ideation Workshop - Certificate")</f>
        <v>Design Thinking for Innovation and Ideation Workshop - Certificate</v>
      </c>
      <c r="H2" s="1" t="s">
        <v>14</v>
      </c>
    </row>
    <row r="3" spans="1:8">
      <c r="A3" s="3" t="s">
        <v>15</v>
      </c>
      <c r="B3" s="1" t="s">
        <v>16</v>
      </c>
      <c r="C3" s="1" t="s">
        <v>10</v>
      </c>
      <c r="D3" s="1" t="s">
        <v>11</v>
      </c>
      <c r="E3" s="1" t="s">
        <v>17</v>
      </c>
      <c r="F3" s="4" t="s">
        <v>18</v>
      </c>
      <c r="G3" s="5" t="str">
        <f>HYPERLINK("https://drive.google.com/file/d/1I9gc9cEpDLayZGos6_L7nPMGyXDG6upe/view?usp=drivesdk","Design Thinking for Innovation and Ideation Workshop - Certificate")</f>
        <v>Design Thinking for Innovation and Ideation Workshop - Certificate</v>
      </c>
      <c r="H3" s="1" t="s">
        <v>19</v>
      </c>
    </row>
    <row r="4" spans="1:8">
      <c r="A4" s="3" t="s">
        <v>20</v>
      </c>
      <c r="B4" s="1" t="s">
        <v>21</v>
      </c>
      <c r="C4" s="1" t="s">
        <v>10</v>
      </c>
      <c r="D4" s="1" t="s">
        <v>22</v>
      </c>
      <c r="E4" s="1" t="s">
        <v>23</v>
      </c>
      <c r="F4" s="4" t="s">
        <v>24</v>
      </c>
      <c r="G4" s="5" t="str">
        <f>HYPERLINK("https://drive.google.com/file/d/1qVLh9SsKphAYg_3POUGyrG4PbIq6Ncez/view?usp=drivesdk","Design Thinking for Innovation and Ideation Workshop - Certificate")</f>
        <v>Design Thinking for Innovation and Ideation Workshop - Certificate</v>
      </c>
      <c r="H4" s="1" t="s">
        <v>25</v>
      </c>
    </row>
    <row r="5" spans="1:8">
      <c r="A5" s="3" t="s">
        <v>26</v>
      </c>
      <c r="B5" s="1" t="s">
        <v>27</v>
      </c>
      <c r="C5" s="1" t="s">
        <v>10</v>
      </c>
      <c r="D5" s="1" t="s">
        <v>28</v>
      </c>
      <c r="E5" s="1" t="s">
        <v>29</v>
      </c>
      <c r="F5" s="4" t="s">
        <v>30</v>
      </c>
      <c r="G5" s="5" t="str">
        <f>HYPERLINK("https://drive.google.com/file/d/1N3tKQeJYj0Un-x9Q8g-VZ2lsttGR5lgZ/view?usp=drivesdk","Design Thinking for Innovation and Ideation Workshop - Certificate")</f>
        <v>Design Thinking for Innovation and Ideation Workshop - Certificate</v>
      </c>
      <c r="H5" s="1" t="s">
        <v>31</v>
      </c>
    </row>
    <row r="6" spans="1:8">
      <c r="A6" s="3" t="s">
        <v>32</v>
      </c>
      <c r="B6" s="1" t="s">
        <v>33</v>
      </c>
      <c r="C6" s="1" t="s">
        <v>10</v>
      </c>
      <c r="D6" s="1" t="s">
        <v>34</v>
      </c>
      <c r="E6" s="1" t="s">
        <v>35</v>
      </c>
      <c r="F6" s="4" t="s">
        <v>36</v>
      </c>
      <c r="G6" s="5" t="str">
        <f>HYPERLINK("https://drive.google.com/file/d/101izEROE3lrv6iv0xKHfZx15DjmQGbEH/view?usp=drivesdk","Design Thinking for Innovation and Ideation Workshop - Certificate")</f>
        <v>Design Thinking for Innovation and Ideation Workshop - Certificate</v>
      </c>
      <c r="H6" s="1" t="s">
        <v>37</v>
      </c>
    </row>
    <row r="7" spans="1:8">
      <c r="A7" s="3" t="s">
        <v>38</v>
      </c>
      <c r="B7" s="1" t="s">
        <v>39</v>
      </c>
      <c r="C7" s="1" t="s">
        <v>10</v>
      </c>
      <c r="D7" s="1" t="s">
        <v>40</v>
      </c>
      <c r="E7" s="1" t="s">
        <v>41</v>
      </c>
      <c r="F7" s="4" t="s">
        <v>42</v>
      </c>
      <c r="G7" s="5" t="str">
        <f>HYPERLINK("https://drive.google.com/file/d/11OV2l0jhO7ec9wwob0-eKreQ7cY9oDu2/view?usp=drivesdk","Design Thinking for Innovation and Ideation Workshop - Certificate")</f>
        <v>Design Thinking for Innovation and Ideation Workshop - Certificate</v>
      </c>
      <c r="H7" s="1" t="s">
        <v>43</v>
      </c>
    </row>
    <row r="8" spans="1:8">
      <c r="A8" s="3" t="s">
        <v>44</v>
      </c>
      <c r="B8" s="1" t="s">
        <v>45</v>
      </c>
      <c r="C8" s="1" t="s">
        <v>10</v>
      </c>
      <c r="D8" s="1" t="s">
        <v>46</v>
      </c>
      <c r="E8" s="1" t="s">
        <v>47</v>
      </c>
      <c r="F8" s="4" t="s">
        <v>48</v>
      </c>
      <c r="G8" s="5" t="str">
        <f>HYPERLINK("https://drive.google.com/file/d/1oXdj3AToTtLtKUWu6A3Phsg0Ln99GuHt/view?usp=drivesdk","Design Thinking for Innovation and Ideation Workshop - Certificate")</f>
        <v>Design Thinking for Innovation and Ideation Workshop - Certificate</v>
      </c>
      <c r="H8" s="1" t="s">
        <v>49</v>
      </c>
    </row>
    <row r="9" spans="1:8">
      <c r="A9" s="3" t="s">
        <v>50</v>
      </c>
      <c r="B9" s="1" t="s">
        <v>51</v>
      </c>
      <c r="C9" s="1" t="s">
        <v>10</v>
      </c>
      <c r="D9" s="1" t="s">
        <v>52</v>
      </c>
      <c r="E9" s="1" t="s">
        <v>53</v>
      </c>
      <c r="F9" s="4" t="s">
        <v>54</v>
      </c>
      <c r="G9" s="5" t="str">
        <f>HYPERLINK("https://drive.google.com/file/d/1QkiKWMxl3kp24HZBLtnL3NxZBbq2E92p/view?usp=drivesdk","Design Thinking for Innovation and Ideation Workshop - Certificate")</f>
        <v>Design Thinking for Innovation and Ideation Workshop - Certificate</v>
      </c>
      <c r="H9" s="1" t="s">
        <v>55</v>
      </c>
    </row>
    <row r="10" spans="1:8">
      <c r="A10" s="3" t="s">
        <v>56</v>
      </c>
      <c r="B10" s="1" t="s">
        <v>57</v>
      </c>
      <c r="C10" s="1" t="s">
        <v>10</v>
      </c>
      <c r="D10" s="1" t="s">
        <v>58</v>
      </c>
      <c r="E10" s="1" t="s">
        <v>59</v>
      </c>
      <c r="F10" s="4" t="s">
        <v>60</v>
      </c>
      <c r="G10" s="5" t="str">
        <f>HYPERLINK("https://drive.google.com/file/d/1jY4ct_qP3Vljt8evrhxK4WNGAT21zStW/view?usp=drivesdk","Design Thinking for Innovation and Ideation Workshop - Certificate")</f>
        <v>Design Thinking for Innovation and Ideation Workshop - Certificate</v>
      </c>
      <c r="H10" s="1" t="s">
        <v>61</v>
      </c>
    </row>
    <row r="11" spans="1:8">
      <c r="A11" s="3" t="s">
        <v>62</v>
      </c>
      <c r="B11" s="1" t="s">
        <v>63</v>
      </c>
      <c r="C11" s="1" t="s">
        <v>10</v>
      </c>
      <c r="D11" s="1" t="s">
        <v>64</v>
      </c>
      <c r="E11" s="1" t="s">
        <v>65</v>
      </c>
      <c r="F11" s="4" t="s">
        <v>66</v>
      </c>
      <c r="G11" s="5" t="str">
        <f>HYPERLINK("https://drive.google.com/file/d/1EdicmRbS7sjAEDL2lq8RGpbhTbY0qara/view?usp=drivesdk","Design Thinking for Innovation and Ideation Workshop - Certificate")</f>
        <v>Design Thinking for Innovation and Ideation Workshop - Certificate</v>
      </c>
      <c r="H11" s="1" t="s">
        <v>67</v>
      </c>
    </row>
    <row r="12" spans="1:8">
      <c r="A12" s="3" t="s">
        <v>68</v>
      </c>
      <c r="B12" s="1" t="s">
        <v>69</v>
      </c>
      <c r="C12" s="1" t="s">
        <v>10</v>
      </c>
      <c r="D12" s="1" t="s">
        <v>70</v>
      </c>
      <c r="E12" s="1" t="s">
        <v>71</v>
      </c>
      <c r="F12" s="4" t="s">
        <v>72</v>
      </c>
      <c r="G12" s="5" t="str">
        <f>HYPERLINK("https://drive.google.com/file/d/1YBxWnnnnY7TofBrr57jUeUsjhODf3mTV/view?usp=drivesdk","Design Thinking for Innovation and Ideation Workshop - Certificate")</f>
        <v>Design Thinking for Innovation and Ideation Workshop - Certificate</v>
      </c>
      <c r="H12" s="1" t="s">
        <v>73</v>
      </c>
    </row>
    <row r="13" spans="1:8">
      <c r="A13" s="3" t="s">
        <v>74</v>
      </c>
      <c r="B13" s="1" t="s">
        <v>75</v>
      </c>
      <c r="C13" s="1" t="s">
        <v>10</v>
      </c>
      <c r="D13" s="1" t="s">
        <v>76</v>
      </c>
      <c r="E13" s="1" t="s">
        <v>77</v>
      </c>
      <c r="F13" s="4" t="s">
        <v>78</v>
      </c>
      <c r="G13" s="5" t="str">
        <f>HYPERLINK("https://drive.google.com/file/d/1dGLcPgbi_YeRTm5y50DJ7m1NU4BKb3CG/view?usp=drivesdk","Design Thinking for Innovation and Ideation Workshop - Certificate")</f>
        <v>Design Thinking for Innovation and Ideation Workshop - Certificate</v>
      </c>
      <c r="H13" s="1" t="s">
        <v>79</v>
      </c>
    </row>
    <row r="14" spans="1:8">
      <c r="A14" s="3" t="s">
        <v>80</v>
      </c>
      <c r="B14" s="1" t="s">
        <v>81</v>
      </c>
      <c r="C14" s="1" t="s">
        <v>10</v>
      </c>
      <c r="D14" s="1" t="s">
        <v>82</v>
      </c>
      <c r="E14" s="1" t="s">
        <v>83</v>
      </c>
      <c r="F14" s="4" t="s">
        <v>84</v>
      </c>
      <c r="G14" s="5" t="str">
        <f>HYPERLINK("https://drive.google.com/file/d/1zw7jiR5hJCTMmIrKzBe_GsqiFG5Suway/view?usp=drivesdk","Design Thinking for Innovation and Ideation Workshop - Certificate")</f>
        <v>Design Thinking for Innovation and Ideation Workshop - Certificate</v>
      </c>
      <c r="H14" s="1" t="s">
        <v>85</v>
      </c>
    </row>
    <row r="15" spans="1:8">
      <c r="A15" s="3" t="s">
        <v>86</v>
      </c>
      <c r="B15" s="1" t="s">
        <v>87</v>
      </c>
      <c r="C15" s="1" t="s">
        <v>10</v>
      </c>
      <c r="D15" s="1" t="s">
        <v>88</v>
      </c>
      <c r="E15" s="1" t="s">
        <v>89</v>
      </c>
      <c r="F15" s="4" t="s">
        <v>90</v>
      </c>
      <c r="G15" s="5" t="str">
        <f>HYPERLINK("https://drive.google.com/file/d/11ryJ4K9jbG8fRC7UfnfHQa_mEiyYC5qu/view?usp=drivesdk","Design Thinking for Innovation and Ideation Workshop - Certificate")</f>
        <v>Design Thinking for Innovation and Ideation Workshop - Certificate</v>
      </c>
      <c r="H15" s="1" t="s">
        <v>91</v>
      </c>
    </row>
    <row r="16" spans="1:8">
      <c r="A16" s="3" t="s">
        <v>92</v>
      </c>
      <c r="B16" s="1" t="s">
        <v>93</v>
      </c>
      <c r="C16" s="1" t="s">
        <v>10</v>
      </c>
      <c r="D16" s="1" t="s">
        <v>94</v>
      </c>
      <c r="E16" s="1" t="s">
        <v>95</v>
      </c>
      <c r="F16" s="4" t="s">
        <v>96</v>
      </c>
      <c r="G16" s="5" t="str">
        <f>HYPERLINK("https://drive.google.com/file/d/1z-meJomG8Ktlcxe8TAzGYocHqg69AxOf/view?usp=drivesdk","Design Thinking for Innovation and Ideation Workshop - Certificate")</f>
        <v>Design Thinking for Innovation and Ideation Workshop - Certificate</v>
      </c>
      <c r="H16" s="1" t="s">
        <v>97</v>
      </c>
    </row>
    <row r="17" spans="1:8">
      <c r="A17" s="3" t="s">
        <v>98</v>
      </c>
      <c r="B17" s="1" t="s">
        <v>99</v>
      </c>
      <c r="C17" s="1" t="s">
        <v>10</v>
      </c>
      <c r="D17" s="1" t="s">
        <v>100</v>
      </c>
      <c r="E17" s="1" t="s">
        <v>101</v>
      </c>
      <c r="F17" s="4" t="s">
        <v>102</v>
      </c>
      <c r="G17" s="5" t="str">
        <f>HYPERLINK("https://drive.google.com/file/d/1a-O-zYStsVGwz6Y4yBLl19zQBYP-ZXe3/view?usp=drivesdk","Design Thinking for Innovation and Ideation Workshop - Certificate")</f>
        <v>Design Thinking for Innovation and Ideation Workshop - Certificate</v>
      </c>
      <c r="H17" s="1" t="s">
        <v>103</v>
      </c>
    </row>
    <row r="18" spans="1:8">
      <c r="A18" s="3" t="s">
        <v>104</v>
      </c>
      <c r="B18" s="1" t="s">
        <v>105</v>
      </c>
      <c r="C18" s="1" t="s">
        <v>10</v>
      </c>
      <c r="D18" s="1" t="s">
        <v>106</v>
      </c>
      <c r="E18" s="1" t="s">
        <v>107</v>
      </c>
      <c r="F18" s="4" t="s">
        <v>108</v>
      </c>
      <c r="G18" s="5" t="str">
        <f>HYPERLINK("https://drive.google.com/file/d/1_ewjz5n0L46ZHgsJS_ibrlWejSuDxLJB/view?usp=drivesdk","Design Thinking for Innovation and Ideation Workshop - Certificate")</f>
        <v>Design Thinking for Innovation and Ideation Workshop - Certificate</v>
      </c>
      <c r="H18" s="1" t="s">
        <v>109</v>
      </c>
    </row>
    <row r="19" spans="1:8">
      <c r="A19" s="3" t="s">
        <v>110</v>
      </c>
      <c r="B19" s="1" t="s">
        <v>111</v>
      </c>
      <c r="C19" s="1" t="s">
        <v>10</v>
      </c>
      <c r="D19" s="1" t="s">
        <v>112</v>
      </c>
      <c r="E19" s="1" t="s">
        <v>113</v>
      </c>
      <c r="F19" s="4" t="s">
        <v>114</v>
      </c>
      <c r="G19" s="5" t="str">
        <f>HYPERLINK("https://drive.google.com/file/d/1GrSKt4FRDgbWr1vZWUGGvMidhNEC1jO5/view?usp=drivesdk","Design Thinking for Innovation and Ideation Workshop - Certificate")</f>
        <v>Design Thinking for Innovation and Ideation Workshop - Certificate</v>
      </c>
      <c r="H19" s="1" t="s">
        <v>115</v>
      </c>
    </row>
    <row r="20" spans="1:8">
      <c r="A20" s="3" t="s">
        <v>116</v>
      </c>
      <c r="B20" s="1" t="s">
        <v>117</v>
      </c>
      <c r="C20" s="1" t="s">
        <v>10</v>
      </c>
      <c r="D20" s="1" t="s">
        <v>118</v>
      </c>
      <c r="E20" s="1" t="s">
        <v>119</v>
      </c>
      <c r="F20" s="4" t="s">
        <v>120</v>
      </c>
      <c r="G20" s="5" t="str">
        <f>HYPERLINK("https://drive.google.com/file/d/10JR8g0DHeGfhC-U8W_B9fEAteaPqi42f/view?usp=drivesdk","Design Thinking for Innovation and Ideation Workshop - Certificate")</f>
        <v>Design Thinking for Innovation and Ideation Workshop - Certificate</v>
      </c>
      <c r="H20" s="1" t="s">
        <v>121</v>
      </c>
    </row>
    <row r="21" spans="1:8">
      <c r="A21" s="3" t="s">
        <v>122</v>
      </c>
      <c r="B21" s="1" t="s">
        <v>123</v>
      </c>
      <c r="C21" s="1" t="s">
        <v>10</v>
      </c>
      <c r="D21" s="1" t="s">
        <v>124</v>
      </c>
      <c r="E21" s="1" t="s">
        <v>125</v>
      </c>
      <c r="F21" s="4" t="s">
        <v>126</v>
      </c>
      <c r="G21" s="5" t="str">
        <f>HYPERLINK("https://drive.google.com/file/d/1aMD1Ty-d0SPK0zF8Q9RY1KCx6W3S7MOD/view?usp=drivesdk","Design Thinking for Innovation and Ideation Workshop - Certificate")</f>
        <v>Design Thinking for Innovation and Ideation Workshop - Certificate</v>
      </c>
      <c r="H21" s="1" t="s">
        <v>127</v>
      </c>
    </row>
    <row r="22" spans="1:8">
      <c r="A22" s="3" t="s">
        <v>128</v>
      </c>
      <c r="B22" s="1" t="s">
        <v>129</v>
      </c>
      <c r="C22" s="1" t="s">
        <v>10</v>
      </c>
      <c r="D22" s="1" t="s">
        <v>130</v>
      </c>
      <c r="E22" s="1" t="s">
        <v>131</v>
      </c>
      <c r="F22" s="4" t="s">
        <v>132</v>
      </c>
      <c r="G22" s="5" t="str">
        <f>HYPERLINK("https://drive.google.com/file/d/1IapzQG3By4SASgjbWeTlabyKSnui0K_e/view?usp=drivesdk","Design Thinking for Innovation and Ideation Workshop - Certificate")</f>
        <v>Design Thinking for Innovation and Ideation Workshop - Certificate</v>
      </c>
      <c r="H22" s="1" t="s">
        <v>133</v>
      </c>
    </row>
    <row r="23" spans="1:8">
      <c r="A23" s="3" t="s">
        <v>134</v>
      </c>
      <c r="B23" s="1" t="s">
        <v>135</v>
      </c>
      <c r="C23" s="1" t="s">
        <v>10</v>
      </c>
      <c r="D23" s="1" t="s">
        <v>136</v>
      </c>
      <c r="E23" s="1" t="s">
        <v>137</v>
      </c>
      <c r="F23" s="4" t="s">
        <v>138</v>
      </c>
      <c r="G23" s="5" t="str">
        <f>HYPERLINK("https://drive.google.com/file/d/1JF-WG8u-1QkHEZA8BV3YKyC2pQJ8HUdq/view?usp=drivesdk","Design Thinking for Innovation and Ideation Workshop - Certificate")</f>
        <v>Design Thinking for Innovation and Ideation Workshop - Certificate</v>
      </c>
      <c r="H23" s="1" t="s">
        <v>139</v>
      </c>
    </row>
    <row r="24" spans="1:8">
      <c r="A24" s="3" t="s">
        <v>140</v>
      </c>
      <c r="B24" s="1" t="s">
        <v>33</v>
      </c>
      <c r="C24" s="1" t="s">
        <v>10</v>
      </c>
      <c r="D24" s="1" t="s">
        <v>141</v>
      </c>
      <c r="E24" s="1" t="s">
        <v>142</v>
      </c>
      <c r="F24" s="4" t="s">
        <v>143</v>
      </c>
      <c r="G24" s="5" t="str">
        <f>HYPERLINK("https://drive.google.com/file/d/1auIjlENL-m41jQF3kwRFcIRZkcHy5BtJ/view?usp=drivesdk","Design Thinking for Innovation and Ideation Workshop - Certificate")</f>
        <v>Design Thinking for Innovation and Ideation Workshop - Certificate</v>
      </c>
      <c r="H24" s="1" t="s">
        <v>144</v>
      </c>
    </row>
    <row r="25" spans="1:8">
      <c r="A25" s="3" t="s">
        <v>145</v>
      </c>
      <c r="B25" s="1" t="s">
        <v>146</v>
      </c>
      <c r="C25" s="1" t="s">
        <v>10</v>
      </c>
      <c r="D25" s="1" t="s">
        <v>147</v>
      </c>
      <c r="E25" s="1" t="s">
        <v>148</v>
      </c>
      <c r="F25" s="4" t="s">
        <v>149</v>
      </c>
      <c r="G25" s="5" t="str">
        <f>HYPERLINK("https://drive.google.com/file/d/1cQPIHpWi2AUzhYnE-3RXhtl8io_ukyco/view?usp=drivesdk","Design Thinking for Innovation and Ideation Workshop - Certificate")</f>
        <v>Design Thinking for Innovation and Ideation Workshop - Certificate</v>
      </c>
      <c r="H25" s="1" t="s">
        <v>150</v>
      </c>
    </row>
    <row r="26" spans="1:8">
      <c r="A26" s="3" t="s">
        <v>151</v>
      </c>
      <c r="B26" s="1" t="s">
        <v>152</v>
      </c>
      <c r="C26" s="1" t="s">
        <v>10</v>
      </c>
      <c r="D26" s="1" t="s">
        <v>153</v>
      </c>
      <c r="E26" s="1" t="s">
        <v>154</v>
      </c>
      <c r="F26" s="4" t="s">
        <v>155</v>
      </c>
      <c r="G26" s="5" t="str">
        <f>HYPERLINK("https://drive.google.com/file/d/1wxTyYDCj1WSLjPaaey5f8pjfZl6ORopu/view?usp=drivesdk","Design Thinking for Innovation and Ideation Workshop - Certificate")</f>
        <v>Design Thinking for Innovation and Ideation Workshop - Certificate</v>
      </c>
      <c r="H26" s="1" t="s">
        <v>156</v>
      </c>
    </row>
    <row r="27" spans="1:8">
      <c r="A27" s="3" t="s">
        <v>157</v>
      </c>
      <c r="B27" s="1" t="s">
        <v>158</v>
      </c>
      <c r="C27" s="1" t="s">
        <v>10</v>
      </c>
      <c r="D27" s="1" t="s">
        <v>159</v>
      </c>
      <c r="E27" s="1" t="s">
        <v>160</v>
      </c>
      <c r="F27" s="4" t="s">
        <v>161</v>
      </c>
      <c r="G27" s="5" t="str">
        <f>HYPERLINK("https://drive.google.com/file/d/1hOJW3IY4THjkazIcylTXwFzjybJJAJJ7/view?usp=drivesdk","Design Thinking for Innovation and Ideation Workshop - Certificate")</f>
        <v>Design Thinking for Innovation and Ideation Workshop - Certificate</v>
      </c>
      <c r="H27" s="1" t="s">
        <v>162</v>
      </c>
    </row>
    <row r="28" spans="1:8">
      <c r="A28" s="3" t="s">
        <v>163</v>
      </c>
      <c r="B28" s="1" t="s">
        <v>164</v>
      </c>
      <c r="C28" s="1" t="s">
        <v>10</v>
      </c>
      <c r="D28" s="1" t="s">
        <v>165</v>
      </c>
      <c r="E28" s="1" t="s">
        <v>166</v>
      </c>
      <c r="F28" s="4" t="s">
        <v>167</v>
      </c>
      <c r="G28" s="5" t="str">
        <f>HYPERLINK("https://drive.google.com/file/d/1yKcvHkr2XV_rp6OGIEn-FqBALq6788nh/view?usp=drivesdk","Design Thinking for Innovation and Ideation Workshop - Certificate")</f>
        <v>Design Thinking for Innovation and Ideation Workshop - Certificate</v>
      </c>
      <c r="H28" s="1" t="s">
        <v>168</v>
      </c>
    </row>
    <row r="29" spans="1:8">
      <c r="A29" s="3" t="s">
        <v>169</v>
      </c>
      <c r="B29" s="1" t="s">
        <v>170</v>
      </c>
      <c r="C29" s="1" t="s">
        <v>10</v>
      </c>
      <c r="D29" s="1" t="s">
        <v>171</v>
      </c>
      <c r="E29" s="1" t="s">
        <v>172</v>
      </c>
      <c r="F29" s="4" t="s">
        <v>173</v>
      </c>
      <c r="G29" s="5" t="str">
        <f>HYPERLINK("https://drive.google.com/file/d/1Ei6pfIblRY7GSi_ndFuUr-gDVz6lzaz4/view?usp=drivesdk","Design Thinking for Innovation and Ideation Workshop - Certificate")</f>
        <v>Design Thinking for Innovation and Ideation Workshop - Certificate</v>
      </c>
      <c r="H29" s="1" t="s">
        <v>174</v>
      </c>
    </row>
    <row r="30" spans="1:8">
      <c r="A30" s="3" t="s">
        <v>175</v>
      </c>
      <c r="B30" s="1" t="s">
        <v>176</v>
      </c>
      <c r="C30" s="1" t="s">
        <v>10</v>
      </c>
      <c r="D30" s="1" t="s">
        <v>177</v>
      </c>
      <c r="E30" s="1" t="s">
        <v>178</v>
      </c>
      <c r="F30" s="4" t="s">
        <v>179</v>
      </c>
      <c r="G30" s="5" t="str">
        <f>HYPERLINK("https://drive.google.com/file/d/1vehdRE-vySB4JU1G7x9QvhUwegQbZfeQ/view?usp=drivesdk","Design Thinking for Innovation and Ideation Workshop - Certificate")</f>
        <v>Design Thinking for Innovation and Ideation Workshop - Certificate</v>
      </c>
      <c r="H30" s="1" t="s">
        <v>180</v>
      </c>
    </row>
    <row r="31" spans="1:8">
      <c r="A31" s="3" t="s">
        <v>181</v>
      </c>
      <c r="B31" s="1" t="s">
        <v>182</v>
      </c>
      <c r="C31" s="1" t="s">
        <v>10</v>
      </c>
      <c r="D31" s="1" t="s">
        <v>183</v>
      </c>
      <c r="E31" s="1" t="s">
        <v>184</v>
      </c>
      <c r="F31" s="4" t="s">
        <v>185</v>
      </c>
      <c r="G31" s="5" t="str">
        <f>HYPERLINK("https://drive.google.com/file/d/1-G0x1SohQYLnuvNcQk_4sDU3BVMBJUmi/view?usp=drivesdk","Design Thinking for Innovation and Ideation Workshop - Certificate")</f>
        <v>Design Thinking for Innovation and Ideation Workshop - Certificate</v>
      </c>
      <c r="H31" s="1" t="s">
        <v>186</v>
      </c>
    </row>
    <row r="32" spans="1:8">
      <c r="A32" s="3" t="s">
        <v>187</v>
      </c>
      <c r="B32" s="1" t="s">
        <v>188</v>
      </c>
      <c r="C32" s="1" t="s">
        <v>10</v>
      </c>
      <c r="D32" s="1" t="s">
        <v>189</v>
      </c>
      <c r="E32" s="1" t="s">
        <v>190</v>
      </c>
      <c r="F32" s="4" t="s">
        <v>191</v>
      </c>
      <c r="G32" s="5" t="str">
        <f>HYPERLINK("https://drive.google.com/file/d/1bECIo4pFU5iW1dJtGUPpbfydjBHtRNMM/view?usp=drivesdk","Design Thinking for Innovation and Ideation Workshop - Certificate")</f>
        <v>Design Thinking for Innovation and Ideation Workshop - Certificate</v>
      </c>
      <c r="H32" s="1" t="s">
        <v>192</v>
      </c>
    </row>
    <row r="33" spans="1:8">
      <c r="A33" s="3" t="s">
        <v>193</v>
      </c>
      <c r="B33" s="1" t="s">
        <v>194</v>
      </c>
      <c r="C33" s="1" t="s">
        <v>10</v>
      </c>
      <c r="D33" s="1" t="s">
        <v>195</v>
      </c>
      <c r="E33" s="1" t="s">
        <v>196</v>
      </c>
      <c r="F33" s="4" t="s">
        <v>197</v>
      </c>
      <c r="G33" s="5" t="str">
        <f>HYPERLINK("https://drive.google.com/file/d/1a2d18BrvbgNb71epEQY2XUrbBFzFjg5_/view?usp=drivesdk","Design Thinking for Innovation and Ideation Workshop - Certificate")</f>
        <v>Design Thinking for Innovation and Ideation Workshop - Certificate</v>
      </c>
      <c r="H33" s="1" t="s">
        <v>198</v>
      </c>
    </row>
    <row r="34" spans="1:8">
      <c r="A34" s="3" t="s">
        <v>199</v>
      </c>
      <c r="B34" s="1" t="s">
        <v>200</v>
      </c>
      <c r="C34" s="1" t="s">
        <v>10</v>
      </c>
      <c r="D34" s="1" t="s">
        <v>201</v>
      </c>
      <c r="E34" s="1" t="s">
        <v>202</v>
      </c>
      <c r="F34" s="4" t="s">
        <v>203</v>
      </c>
      <c r="G34" s="5" t="str">
        <f>HYPERLINK("https://drive.google.com/file/d/1TYHvnkvjFGQAkqaO68m4zxgcndLuNmZ-/view?usp=drivesdk","Design Thinking for Innovation and Ideation Workshop - Certificate")</f>
        <v>Design Thinking for Innovation and Ideation Workshop - Certificate</v>
      </c>
      <c r="H34" s="1" t="s">
        <v>204</v>
      </c>
    </row>
    <row r="35" spans="1:8">
      <c r="A35" s="3" t="s">
        <v>205</v>
      </c>
      <c r="B35" s="1" t="s">
        <v>206</v>
      </c>
      <c r="C35" s="1" t="s">
        <v>10</v>
      </c>
      <c r="D35" s="1" t="s">
        <v>207</v>
      </c>
      <c r="E35" s="1" t="s">
        <v>208</v>
      </c>
      <c r="F35" s="4" t="s">
        <v>209</v>
      </c>
      <c r="G35" s="5" t="str">
        <f>HYPERLINK("https://drive.google.com/file/d/1eXdi8YKWM9DGFdjZy2a2Vz74KD18oKpR/view?usp=drivesdk","Design Thinking for Innovation and Ideation Workshop - Certificate")</f>
        <v>Design Thinking for Innovation and Ideation Workshop - Certificate</v>
      </c>
      <c r="H35" s="1" t="s">
        <v>210</v>
      </c>
    </row>
    <row r="36" spans="1:8">
      <c r="A36" s="3" t="s">
        <v>211</v>
      </c>
      <c r="B36" s="1" t="s">
        <v>212</v>
      </c>
      <c r="C36" s="1" t="s">
        <v>10</v>
      </c>
      <c r="D36" s="1" t="s">
        <v>213</v>
      </c>
      <c r="E36" s="1" t="s">
        <v>214</v>
      </c>
      <c r="F36" s="4" t="s">
        <v>215</v>
      </c>
      <c r="G36" s="5" t="str">
        <f>HYPERLINK("https://drive.google.com/file/d/1SAw9dXIA4-D0C6PjTgH7Ic9hv3gHBQAs/view?usp=drivesdk","Design Thinking for Innovation and Ideation Workshop - Certificate")</f>
        <v>Design Thinking for Innovation and Ideation Workshop - Certificate</v>
      </c>
      <c r="H36" s="1" t="s">
        <v>216</v>
      </c>
    </row>
    <row r="37" spans="1:8">
      <c r="A37" s="3" t="s">
        <v>217</v>
      </c>
      <c r="B37" s="1" t="s">
        <v>218</v>
      </c>
      <c r="C37" s="1" t="s">
        <v>10</v>
      </c>
      <c r="D37" s="1" t="s">
        <v>219</v>
      </c>
      <c r="E37" s="1" t="s">
        <v>220</v>
      </c>
      <c r="F37" s="4" t="s">
        <v>221</v>
      </c>
      <c r="G37" s="5" t="str">
        <f>HYPERLINK("https://drive.google.com/file/d/1JSZ32Px2nQ_uoHr-BTojZo-IOC7uwOp-/view?usp=drivesdk","Design Thinking for Innovation and Ideation Workshop - Certificate")</f>
        <v>Design Thinking for Innovation and Ideation Workshop - Certificate</v>
      </c>
      <c r="H37" s="1" t="s">
        <v>222</v>
      </c>
    </row>
    <row r="38" spans="1:8">
      <c r="A38" s="3" t="s">
        <v>223</v>
      </c>
      <c r="B38" s="1" t="s">
        <v>224</v>
      </c>
      <c r="C38" s="1" t="s">
        <v>10</v>
      </c>
      <c r="D38" s="1" t="s">
        <v>225</v>
      </c>
      <c r="E38" s="1" t="s">
        <v>226</v>
      </c>
      <c r="F38" s="4" t="s">
        <v>227</v>
      </c>
      <c r="G38" s="5" t="str">
        <f>HYPERLINK("https://drive.google.com/file/d/1obPdRnBJl1nGaU5UQWBqTkptUGf66ZXK/view?usp=drivesdk","Design Thinking for Innovation and Ideation Workshop - Certificate")</f>
        <v>Design Thinking for Innovation and Ideation Workshop - Certificate</v>
      </c>
      <c r="H38" s="1" t="s">
        <v>228</v>
      </c>
    </row>
    <row r="39" spans="1:8">
      <c r="A39" s="3" t="s">
        <v>229</v>
      </c>
      <c r="B39" s="1" t="s">
        <v>230</v>
      </c>
      <c r="C39" s="1" t="s">
        <v>10</v>
      </c>
      <c r="D39" s="1" t="s">
        <v>231</v>
      </c>
      <c r="E39" s="1" t="s">
        <v>232</v>
      </c>
      <c r="F39" s="4" t="s">
        <v>233</v>
      </c>
      <c r="G39" s="5" t="str">
        <f>HYPERLINK("https://drive.google.com/file/d/1xNs_Vm-AjFZhEhmLH-g_PZQw1sm19mUl/view?usp=drivesdk","Design Thinking for Innovation and Ideation Workshop - Certificate")</f>
        <v>Design Thinking for Innovation and Ideation Workshop - Certificate</v>
      </c>
      <c r="H39" s="1" t="s">
        <v>234</v>
      </c>
    </row>
    <row r="40" spans="1:8">
      <c r="A40" s="3" t="s">
        <v>235</v>
      </c>
      <c r="B40" s="1" t="s">
        <v>236</v>
      </c>
      <c r="C40" s="1" t="s">
        <v>10</v>
      </c>
      <c r="D40" s="1" t="s">
        <v>237</v>
      </c>
      <c r="E40" s="1" t="s">
        <v>238</v>
      </c>
      <c r="F40" s="4" t="s">
        <v>239</v>
      </c>
      <c r="G40" s="5" t="str">
        <f>HYPERLINK("https://drive.google.com/file/d/1b1GqxKMNdpi_lZCpnlpxBTBwmvDkPWri/view?usp=drivesdk","Design Thinking for Innovation and Ideation Workshop - Certificate")</f>
        <v>Design Thinking for Innovation and Ideation Workshop - Certificate</v>
      </c>
      <c r="H40" s="1" t="s">
        <v>240</v>
      </c>
    </row>
    <row r="41" spans="1:8">
      <c r="A41" s="3" t="s">
        <v>241</v>
      </c>
      <c r="B41" s="1" t="s">
        <v>242</v>
      </c>
      <c r="C41" s="1" t="s">
        <v>10</v>
      </c>
      <c r="D41" s="1" t="s">
        <v>243</v>
      </c>
      <c r="E41" s="1" t="s">
        <v>244</v>
      </c>
      <c r="F41" s="4" t="s">
        <v>245</v>
      </c>
      <c r="G41" s="5" t="str">
        <f>HYPERLINK("https://drive.google.com/file/d/1GDbFVVnmRhEqSGaqOihr0B5YFwnZjPiz/view?usp=drivesdk","Design Thinking for Innovation and Ideation Workshop - Certificate")</f>
        <v>Design Thinking for Innovation and Ideation Workshop - Certificate</v>
      </c>
      <c r="H41" s="1" t="s">
        <v>246</v>
      </c>
    </row>
    <row r="42" spans="1:8">
      <c r="A42" s="3" t="s">
        <v>247</v>
      </c>
      <c r="B42" s="1" t="s">
        <v>248</v>
      </c>
      <c r="C42" s="1" t="s">
        <v>10</v>
      </c>
      <c r="D42" s="1" t="s">
        <v>249</v>
      </c>
      <c r="E42" s="1" t="s">
        <v>250</v>
      </c>
      <c r="F42" s="4" t="s">
        <v>251</v>
      </c>
      <c r="G42" s="5" t="str">
        <f>HYPERLINK("https://drive.google.com/file/d/1lxVVSbm4TdC6aHQg0byTeuLBvqjTbC-1/view?usp=drivesdk","Design Thinking for Innovation and Ideation Workshop - Certificate")</f>
        <v>Design Thinking for Innovation and Ideation Workshop - Certificate</v>
      </c>
      <c r="H42" s="1" t="s">
        <v>252</v>
      </c>
    </row>
    <row r="43" spans="1:8">
      <c r="A43" s="3" t="s">
        <v>253</v>
      </c>
      <c r="B43" s="1" t="s">
        <v>254</v>
      </c>
      <c r="C43" s="1" t="s">
        <v>10</v>
      </c>
      <c r="D43" s="1" t="s">
        <v>255</v>
      </c>
      <c r="E43" s="1" t="s">
        <v>256</v>
      </c>
      <c r="F43" s="4" t="s">
        <v>257</v>
      </c>
      <c r="G43" s="5" t="str">
        <f>HYPERLINK("https://drive.google.com/file/d/1UwdqLe1kLvQTmKrLcRRL7A2Mzik4Dsq1/view?usp=drivesdk","Design Thinking for Innovation and Ideation Workshop - Certificate")</f>
        <v>Design Thinking for Innovation and Ideation Workshop - Certificate</v>
      </c>
      <c r="H43" s="1" t="s">
        <v>258</v>
      </c>
    </row>
    <row r="44" spans="1:8">
      <c r="A44" s="3" t="s">
        <v>259</v>
      </c>
      <c r="B44" s="1" t="s">
        <v>260</v>
      </c>
      <c r="C44" s="1" t="s">
        <v>10</v>
      </c>
      <c r="D44" s="1" t="s">
        <v>261</v>
      </c>
      <c r="E44" s="1" t="s">
        <v>262</v>
      </c>
      <c r="F44" s="4" t="s">
        <v>263</v>
      </c>
      <c r="G44" s="5" t="str">
        <f>HYPERLINK("https://drive.google.com/file/d/1Cz70Z4_j1GBgZyzISjIT18hhtsX728_l/view?usp=drivesdk","Design Thinking for Innovation and Ideation Workshop - Certificate")</f>
        <v>Design Thinking for Innovation and Ideation Workshop - Certificate</v>
      </c>
      <c r="H44" s="1" t="s">
        <v>264</v>
      </c>
    </row>
    <row r="45" spans="1:8">
      <c r="A45" s="3" t="s">
        <v>265</v>
      </c>
      <c r="B45" s="1" t="s">
        <v>266</v>
      </c>
      <c r="C45" s="1" t="s">
        <v>10</v>
      </c>
      <c r="D45" s="1" t="s">
        <v>267</v>
      </c>
      <c r="E45" s="1" t="s">
        <v>268</v>
      </c>
      <c r="F45" s="4" t="s">
        <v>269</v>
      </c>
      <c r="G45" s="5" t="str">
        <f>HYPERLINK("https://drive.google.com/file/d/168CMmeQj_H9cOuMY_Ncfe4TsWuYt2xT3/view?usp=drivesdk","Design Thinking for Innovation and Ideation Workshop - Certificate")</f>
        <v>Design Thinking for Innovation and Ideation Workshop - Certificate</v>
      </c>
      <c r="H45" s="1" t="s">
        <v>270</v>
      </c>
    </row>
    <row r="46" spans="1:8">
      <c r="A46" s="3" t="s">
        <v>271</v>
      </c>
      <c r="B46" s="1" t="s">
        <v>272</v>
      </c>
      <c r="C46" s="1" t="s">
        <v>10</v>
      </c>
      <c r="D46" s="1" t="s">
        <v>273</v>
      </c>
      <c r="E46" s="1" t="s">
        <v>274</v>
      </c>
      <c r="F46" s="4" t="s">
        <v>275</v>
      </c>
      <c r="G46" s="5" t="str">
        <f>HYPERLINK("https://drive.google.com/file/d/1moGtb4NBBEVxG7OBKaYPb2x4FFbl9QBP/view?usp=drivesdk","Design Thinking for Innovation and Ideation Workshop - Certificate")</f>
        <v>Design Thinking for Innovation and Ideation Workshop - Certificate</v>
      </c>
      <c r="H46" s="1" t="s">
        <v>276</v>
      </c>
    </row>
    <row r="47" spans="1:8">
      <c r="A47" s="3" t="s">
        <v>277</v>
      </c>
      <c r="B47" s="1" t="s">
        <v>278</v>
      </c>
      <c r="C47" s="1" t="s">
        <v>10</v>
      </c>
      <c r="D47" s="1" t="s">
        <v>279</v>
      </c>
      <c r="E47" s="1" t="s">
        <v>280</v>
      </c>
      <c r="F47" s="4" t="s">
        <v>281</v>
      </c>
      <c r="G47" s="5" t="str">
        <f>HYPERLINK("https://drive.google.com/file/d/1RdPRjmahiHc-O1usVhIpHFCMw8p7ZL8H/view?usp=drivesdk","Design Thinking for Innovation and Ideation Workshop - Certificate")</f>
        <v>Design Thinking for Innovation and Ideation Workshop - Certificate</v>
      </c>
      <c r="H47" s="1" t="s">
        <v>282</v>
      </c>
    </row>
    <row r="48" spans="1:8">
      <c r="A48" s="3" t="s">
        <v>283</v>
      </c>
      <c r="B48" s="1" t="s">
        <v>284</v>
      </c>
      <c r="C48" s="1" t="s">
        <v>10</v>
      </c>
      <c r="D48" s="1" t="s">
        <v>285</v>
      </c>
      <c r="E48" s="1" t="s">
        <v>286</v>
      </c>
      <c r="F48" s="4" t="s">
        <v>287</v>
      </c>
      <c r="G48" s="5" t="str">
        <f>HYPERLINK("https://drive.google.com/file/d/1JFHpd_vEGrt76zpf8LrY4h13vzXFX9Tj/view?usp=drivesdk","Design Thinking for Innovation and Ideation Workshop - Certificate")</f>
        <v>Design Thinking for Innovation and Ideation Workshop - Certificate</v>
      </c>
      <c r="H48" s="1" t="s">
        <v>288</v>
      </c>
    </row>
    <row r="49" spans="1:8">
      <c r="A49" s="3" t="s">
        <v>289</v>
      </c>
      <c r="B49" s="1" t="s">
        <v>290</v>
      </c>
      <c r="C49" s="1" t="s">
        <v>10</v>
      </c>
      <c r="D49" s="1" t="s">
        <v>291</v>
      </c>
      <c r="E49" s="1" t="s">
        <v>292</v>
      </c>
      <c r="F49" s="4" t="s">
        <v>293</v>
      </c>
      <c r="G49" s="5" t="str">
        <f>HYPERLINK("https://drive.google.com/file/d/1Syr1Xm2Vnb3o31jMKgcbHl7Cb-98K8z_/view?usp=drivesdk","Design Thinking for Innovation and Ideation Workshop - Certificate")</f>
        <v>Design Thinking for Innovation and Ideation Workshop - Certificate</v>
      </c>
      <c r="H49" s="1" t="s">
        <v>294</v>
      </c>
    </row>
    <row r="50" spans="1:8">
      <c r="A50" s="3" t="s">
        <v>295</v>
      </c>
      <c r="B50" s="1" t="s">
        <v>296</v>
      </c>
      <c r="C50" s="1" t="s">
        <v>10</v>
      </c>
      <c r="D50" s="1" t="s">
        <v>297</v>
      </c>
      <c r="E50" s="1" t="s">
        <v>298</v>
      </c>
      <c r="F50" s="4" t="s">
        <v>299</v>
      </c>
      <c r="G50" s="5" t="str">
        <f>HYPERLINK("https://drive.google.com/file/d/1b-ugYV6OX_Okheg9GeK8fhqkRDf_X_Pd/view?usp=drivesdk","Design Thinking for Innovation and Ideation Workshop - Certificate")</f>
        <v>Design Thinking for Innovation and Ideation Workshop - Certificate</v>
      </c>
      <c r="H50" s="1" t="s">
        <v>300</v>
      </c>
    </row>
    <row r="51" spans="1:8">
      <c r="A51" s="3" t="s">
        <v>301</v>
      </c>
      <c r="B51" s="1" t="s">
        <v>302</v>
      </c>
      <c r="C51" s="1" t="s">
        <v>10</v>
      </c>
      <c r="D51" s="1" t="s">
        <v>303</v>
      </c>
      <c r="E51" s="1" t="s">
        <v>304</v>
      </c>
      <c r="F51" s="4" t="s">
        <v>305</v>
      </c>
      <c r="G51" s="5" t="str">
        <f>HYPERLINK("https://drive.google.com/file/d/1vCi_5feSDiXLQssP-7ew9_M7eWm3oPVF/view?usp=drivesdk","Design Thinking for Innovation and Ideation Workshop - Certificate")</f>
        <v>Design Thinking for Innovation and Ideation Workshop - Certificate</v>
      </c>
      <c r="H51" s="1" t="s">
        <v>306</v>
      </c>
    </row>
    <row r="52" spans="1:8">
      <c r="A52" s="3" t="s">
        <v>307</v>
      </c>
      <c r="B52" s="1" t="s">
        <v>308</v>
      </c>
      <c r="C52" s="1" t="s">
        <v>10</v>
      </c>
      <c r="D52" s="1" t="s">
        <v>309</v>
      </c>
      <c r="E52" s="1" t="s">
        <v>310</v>
      </c>
      <c r="F52" s="4" t="s">
        <v>311</v>
      </c>
      <c r="G52" s="5" t="str">
        <f>HYPERLINK("https://drive.google.com/file/d/1o79k7LFsDWyr7XryTUUX2BCXBnREJoFe/view?usp=drivesdk","Design Thinking for Innovation and Ideation Workshop - Certificate")</f>
        <v>Design Thinking for Innovation and Ideation Workshop - Certificate</v>
      </c>
      <c r="H52" s="1" t="s">
        <v>312</v>
      </c>
    </row>
    <row r="53" spans="1:8">
      <c r="A53" s="3" t="s">
        <v>313</v>
      </c>
      <c r="B53" s="1" t="s">
        <v>314</v>
      </c>
      <c r="C53" s="1" t="s">
        <v>10</v>
      </c>
      <c r="D53" s="1" t="s">
        <v>315</v>
      </c>
      <c r="E53" s="1" t="s">
        <v>316</v>
      </c>
      <c r="F53" s="4" t="s">
        <v>317</v>
      </c>
      <c r="G53" s="5" t="str">
        <f>HYPERLINK("https://drive.google.com/file/d/1ZJXv25kY1UNmV9OWfJH3pz4w7aLZhkKu/view?usp=drivesdk","Design Thinking for Innovation and Ideation Workshop - Certificate")</f>
        <v>Design Thinking for Innovation and Ideation Workshop - Certificate</v>
      </c>
      <c r="H53" s="1" t="s">
        <v>318</v>
      </c>
    </row>
    <row r="54" spans="1:8">
      <c r="A54" s="3" t="s">
        <v>319</v>
      </c>
      <c r="B54" s="1" t="s">
        <v>320</v>
      </c>
      <c r="C54" s="1" t="s">
        <v>10</v>
      </c>
      <c r="D54" s="1" t="s">
        <v>321</v>
      </c>
      <c r="E54" s="1" t="s">
        <v>322</v>
      </c>
      <c r="F54" s="4" t="s">
        <v>323</v>
      </c>
      <c r="G54" s="5" t="str">
        <f>HYPERLINK("https://drive.google.com/file/d/1sHCgUvofrNEXKjAtIpIzMNSv9PwfT-fR/view?usp=drivesdk","Design Thinking for Innovation and Ideation Workshop - Certificate")</f>
        <v>Design Thinking for Innovation and Ideation Workshop - Certificate</v>
      </c>
      <c r="H54" s="1" t="s">
        <v>324</v>
      </c>
    </row>
    <row r="55" spans="1:8">
      <c r="A55" s="3" t="s">
        <v>325</v>
      </c>
      <c r="B55" s="1" t="s">
        <v>326</v>
      </c>
      <c r="C55" s="1" t="s">
        <v>10</v>
      </c>
      <c r="D55" s="1" t="s">
        <v>327</v>
      </c>
      <c r="E55" s="1" t="s">
        <v>328</v>
      </c>
      <c r="F55" s="4" t="s">
        <v>329</v>
      </c>
      <c r="G55" s="5" t="str">
        <f>HYPERLINK("https://drive.google.com/file/d/1Cewup4L9TvKtGH2U45nTX610hiEZ-6SE/view?usp=drivesdk","Design Thinking for Innovation and Ideation Workshop - Certificate")</f>
        <v>Design Thinking for Innovation and Ideation Workshop - Certificate</v>
      </c>
      <c r="H55" s="1" t="s">
        <v>330</v>
      </c>
    </row>
    <row r="56" spans="1:8">
      <c r="A56" s="3" t="s">
        <v>331</v>
      </c>
      <c r="B56" s="1" t="s">
        <v>332</v>
      </c>
      <c r="C56" s="1" t="s">
        <v>10</v>
      </c>
      <c r="D56" s="1" t="s">
        <v>333</v>
      </c>
      <c r="E56" s="1" t="s">
        <v>334</v>
      </c>
      <c r="F56" s="4" t="s">
        <v>335</v>
      </c>
      <c r="G56" s="5" t="str">
        <f>HYPERLINK("https://drive.google.com/file/d/1_FQzM_S-QFlyzcGw8lGY4vo32DI0XHhM/view?usp=drivesdk","Design Thinking for Innovation and Ideation Workshop - Certificate")</f>
        <v>Design Thinking for Innovation and Ideation Workshop - Certificate</v>
      </c>
      <c r="H56" s="1" t="s">
        <v>336</v>
      </c>
    </row>
    <row r="57" spans="1:8">
      <c r="A57" s="3" t="s">
        <v>337</v>
      </c>
      <c r="B57" s="1" t="s">
        <v>338</v>
      </c>
      <c r="C57" s="1" t="s">
        <v>10</v>
      </c>
      <c r="D57" s="1" t="s">
        <v>339</v>
      </c>
      <c r="E57" s="1" t="s">
        <v>340</v>
      </c>
      <c r="F57" s="4" t="s">
        <v>341</v>
      </c>
      <c r="G57" s="5" t="str">
        <f>HYPERLINK("https://drive.google.com/file/d/1Ai8x9SMo5OCNYKDuRup-OVBfNw0V_MTH/view?usp=drivesdk","Design Thinking for Innovation and Ideation Workshop - Certificate")</f>
        <v>Design Thinking for Innovation and Ideation Workshop - Certificate</v>
      </c>
      <c r="H57" s="1" t="s">
        <v>342</v>
      </c>
    </row>
    <row r="58" spans="1:8">
      <c r="A58" s="3" t="s">
        <v>343</v>
      </c>
      <c r="B58" s="1" t="s">
        <v>344</v>
      </c>
      <c r="C58" s="1" t="s">
        <v>10</v>
      </c>
      <c r="D58" s="1" t="s">
        <v>345</v>
      </c>
      <c r="E58" s="1" t="s">
        <v>346</v>
      </c>
      <c r="F58" s="4" t="s">
        <v>347</v>
      </c>
      <c r="G58" s="5" t="str">
        <f>HYPERLINK("https://drive.google.com/file/d/1dx0ITtzFx7BoiPPVZnCmRpIJvKr72TUV/view?usp=drivesdk","Design Thinking for Innovation and Ideation Workshop - Certificate")</f>
        <v>Design Thinking for Innovation and Ideation Workshop - Certificate</v>
      </c>
      <c r="H58" s="1" t="s">
        <v>348</v>
      </c>
    </row>
    <row r="59" spans="1:8">
      <c r="A59" s="3" t="s">
        <v>349</v>
      </c>
      <c r="B59" s="1" t="s">
        <v>350</v>
      </c>
      <c r="C59" s="1" t="s">
        <v>10</v>
      </c>
      <c r="D59" s="1" t="s">
        <v>351</v>
      </c>
      <c r="E59" s="1" t="s">
        <v>352</v>
      </c>
      <c r="F59" s="4" t="s">
        <v>353</v>
      </c>
      <c r="G59" s="5" t="str">
        <f>HYPERLINK("https://drive.google.com/file/d/1c5zNMSJyuOa7GsG8MmCSSR_1iUbP_nMB/view?usp=drivesdk","Design Thinking for Innovation and Ideation Workshop - Certificate")</f>
        <v>Design Thinking for Innovation and Ideation Workshop - Certificate</v>
      </c>
      <c r="H59" s="1" t="s">
        <v>354</v>
      </c>
    </row>
    <row r="60" spans="1:8">
      <c r="A60" s="3" t="s">
        <v>355</v>
      </c>
      <c r="B60" s="1" t="s">
        <v>356</v>
      </c>
      <c r="C60" s="1" t="s">
        <v>10</v>
      </c>
      <c r="D60" s="1" t="s">
        <v>357</v>
      </c>
      <c r="E60" s="1" t="s">
        <v>358</v>
      </c>
      <c r="F60" s="4" t="s">
        <v>359</v>
      </c>
      <c r="G60" s="5" t="str">
        <f>HYPERLINK("https://drive.google.com/file/d/1pEKvXieRW5Sy0LpTdVyC-c-LQJyUA1fj/view?usp=drivesdk","Design Thinking for Innovation and Ideation Workshop - Certificate")</f>
        <v>Design Thinking for Innovation and Ideation Workshop - Certificate</v>
      </c>
      <c r="H60" s="1" t="s">
        <v>360</v>
      </c>
    </row>
    <row r="61" spans="1:8">
      <c r="A61" s="3" t="s">
        <v>361</v>
      </c>
      <c r="B61" s="1" t="s">
        <v>362</v>
      </c>
      <c r="C61" s="1" t="s">
        <v>10</v>
      </c>
      <c r="D61" s="1" t="s">
        <v>363</v>
      </c>
      <c r="E61" s="1" t="s">
        <v>364</v>
      </c>
      <c r="F61" s="4" t="s">
        <v>365</v>
      </c>
      <c r="G61" s="5" t="str">
        <f>HYPERLINK("https://drive.google.com/file/d/1Dazu8YiCD9JGotcyEQgQlWWQzBJoLAbW/view?usp=drivesdk","Design Thinking for Innovation and Ideation Workshop - Certificate")</f>
        <v>Design Thinking for Innovation and Ideation Workshop - Certificate</v>
      </c>
      <c r="H61" s="1" t="s">
        <v>366</v>
      </c>
    </row>
    <row r="62" spans="1:8">
      <c r="A62" s="3" t="s">
        <v>367</v>
      </c>
      <c r="B62" s="1" t="s">
        <v>368</v>
      </c>
      <c r="C62" s="1" t="s">
        <v>10</v>
      </c>
      <c r="D62" s="1" t="s">
        <v>369</v>
      </c>
      <c r="E62" s="1" t="s">
        <v>370</v>
      </c>
      <c r="F62" s="4" t="s">
        <v>371</v>
      </c>
      <c r="G62" s="5" t="str">
        <f>HYPERLINK("https://drive.google.com/file/d/1Aur4tPJYw1CpC7E9Nm8S-Iz_SzKXBHS1/view?usp=drivesdk","Design Thinking for Innovation and Ideation Workshop - Certificate")</f>
        <v>Design Thinking for Innovation and Ideation Workshop - Certificate</v>
      </c>
      <c r="H62" s="1" t="s">
        <v>372</v>
      </c>
    </row>
    <row r="63" spans="1:8">
      <c r="A63" s="3" t="s">
        <v>373</v>
      </c>
      <c r="B63" s="1" t="s">
        <v>374</v>
      </c>
      <c r="C63" s="1" t="s">
        <v>10</v>
      </c>
      <c r="D63" s="1" t="s">
        <v>375</v>
      </c>
      <c r="E63" s="1" t="s">
        <v>376</v>
      </c>
      <c r="F63" s="4" t="s">
        <v>377</v>
      </c>
      <c r="G63" s="5" t="str">
        <f>HYPERLINK("https://drive.google.com/file/d/1FB7auRhTet2fJ581-F-piZ5g1G9L7VAs/view?usp=drivesdk","Design Thinking for Innovation and Ideation Workshop - Certificate")</f>
        <v>Design Thinking for Innovation and Ideation Workshop - Certificate</v>
      </c>
      <c r="H63" s="1" t="s">
        <v>378</v>
      </c>
    </row>
    <row r="64" spans="1:8">
      <c r="A64" s="3" t="s">
        <v>379</v>
      </c>
      <c r="B64" s="1" t="s">
        <v>380</v>
      </c>
      <c r="C64" s="1" t="s">
        <v>10</v>
      </c>
      <c r="D64" s="1" t="s">
        <v>381</v>
      </c>
      <c r="E64" s="1" t="s">
        <v>382</v>
      </c>
      <c r="F64" s="4" t="s">
        <v>383</v>
      </c>
      <c r="G64" s="5" t="str">
        <f>HYPERLINK("https://drive.google.com/file/d/1T7synyrNjL7scVXHxOXMnJrSLBAnovj-/view?usp=drivesdk","Design Thinking for Innovation and Ideation Workshop - Certificate")</f>
        <v>Design Thinking for Innovation and Ideation Workshop - Certificate</v>
      </c>
      <c r="H64" s="1" t="s">
        <v>384</v>
      </c>
    </row>
    <row r="65" spans="1:8">
      <c r="A65" s="3" t="s">
        <v>385</v>
      </c>
      <c r="B65" s="1" t="s">
        <v>386</v>
      </c>
      <c r="C65" s="1" t="s">
        <v>10</v>
      </c>
      <c r="D65" s="1" t="s">
        <v>387</v>
      </c>
      <c r="E65" s="1" t="s">
        <v>388</v>
      </c>
      <c r="F65" s="4" t="s">
        <v>389</v>
      </c>
      <c r="G65" s="5" t="str">
        <f>HYPERLINK("https://drive.google.com/file/d/1EuMqCQ_wR0YrLsZlERng63EZ-kXqgE_h/view?usp=drivesdk","Design Thinking for Innovation and Ideation Workshop - Certificate")</f>
        <v>Design Thinking for Innovation and Ideation Workshop - Certificate</v>
      </c>
      <c r="H65" s="1" t="s">
        <v>390</v>
      </c>
    </row>
    <row r="66" spans="1:8">
      <c r="A66" s="3" t="s">
        <v>391</v>
      </c>
      <c r="B66" s="1" t="s">
        <v>392</v>
      </c>
      <c r="C66" s="1" t="s">
        <v>10</v>
      </c>
      <c r="D66" s="1" t="s">
        <v>393</v>
      </c>
      <c r="E66" s="1" t="s">
        <v>394</v>
      </c>
      <c r="F66" s="4" t="s">
        <v>395</v>
      </c>
      <c r="G66" s="5" t="str">
        <f>HYPERLINK("https://drive.google.com/file/d/1YNxe7aoiKoMQG-QYeHke5yCfom6_JLbF/view?usp=drivesdk","Design Thinking for Innovation and Ideation Workshop - Certificate")</f>
        <v>Design Thinking for Innovation and Ideation Workshop - Certificate</v>
      </c>
      <c r="H66" s="1" t="s">
        <v>396</v>
      </c>
    </row>
    <row r="67" spans="1:8">
      <c r="A67" s="3" t="s">
        <v>397</v>
      </c>
      <c r="B67" s="1" t="s">
        <v>398</v>
      </c>
      <c r="C67" s="1" t="s">
        <v>10</v>
      </c>
      <c r="D67" s="1" t="s">
        <v>399</v>
      </c>
      <c r="E67" s="1" t="s">
        <v>400</v>
      </c>
      <c r="F67" s="4" t="s">
        <v>401</v>
      </c>
      <c r="G67" s="5" t="str">
        <f>HYPERLINK("https://drive.google.com/file/d/1s47xucf1Q5Shmi49Nln9FQzhDZnUhf50/view?usp=drivesdk","Design Thinking for Innovation and Ideation Workshop - Certificate")</f>
        <v>Design Thinking for Innovation and Ideation Workshop - Certificate</v>
      </c>
      <c r="H67" s="1" t="s">
        <v>402</v>
      </c>
    </row>
    <row r="68" spans="1:8">
      <c r="A68" s="3" t="s">
        <v>403</v>
      </c>
      <c r="B68" s="1" t="s">
        <v>404</v>
      </c>
      <c r="C68" s="1" t="s">
        <v>10</v>
      </c>
      <c r="D68" s="1" t="s">
        <v>405</v>
      </c>
      <c r="E68" s="1" t="s">
        <v>406</v>
      </c>
      <c r="F68" s="4" t="s">
        <v>407</v>
      </c>
      <c r="G68" s="5" t="str">
        <f>HYPERLINK("https://drive.google.com/file/d/1jeuqT3bbcThQVHlrHJd543AtcEgoSdgz/view?usp=drivesdk","Design Thinking for Innovation and Ideation Workshop - Certificate")</f>
        <v>Design Thinking for Innovation and Ideation Workshop - Certificate</v>
      </c>
      <c r="H68" s="1" t="s">
        <v>408</v>
      </c>
    </row>
    <row r="69" spans="1:8">
      <c r="A69" s="3" t="s">
        <v>409</v>
      </c>
      <c r="B69" s="1" t="s">
        <v>410</v>
      </c>
      <c r="C69" s="1" t="s">
        <v>10</v>
      </c>
      <c r="D69" s="1" t="s">
        <v>411</v>
      </c>
      <c r="E69" s="1" t="s">
        <v>412</v>
      </c>
      <c r="F69" s="4" t="s">
        <v>413</v>
      </c>
      <c r="G69" s="5" t="str">
        <f>HYPERLINK("https://drive.google.com/file/d/18GDYqr1gTW8H1OqJl-TV4GS1_HGlPbX5/view?usp=drivesdk","Design Thinking for Innovation and Ideation Workshop - Certificate")</f>
        <v>Design Thinking for Innovation and Ideation Workshop - Certificate</v>
      </c>
      <c r="H69" s="1" t="s">
        <v>414</v>
      </c>
    </row>
    <row r="70" spans="1:8">
      <c r="A70" s="3" t="s">
        <v>415</v>
      </c>
      <c r="B70" s="1" t="s">
        <v>416</v>
      </c>
      <c r="C70" s="1" t="s">
        <v>10</v>
      </c>
      <c r="D70" s="1" t="s">
        <v>417</v>
      </c>
      <c r="E70" s="1" t="s">
        <v>418</v>
      </c>
      <c r="F70" s="4" t="s">
        <v>419</v>
      </c>
      <c r="G70" s="5" t="str">
        <f>HYPERLINK("https://drive.google.com/file/d/1PREyuKJW9ueoN4SM8n1nDai-u2PKhLdl/view?usp=drivesdk","Design Thinking for Innovation and Ideation Workshop - Certificate")</f>
        <v>Design Thinking for Innovation and Ideation Workshop - Certificate</v>
      </c>
      <c r="H70" s="1" t="s">
        <v>420</v>
      </c>
    </row>
    <row r="71" spans="1:8">
      <c r="A71" s="3" t="s">
        <v>421</v>
      </c>
      <c r="B71" s="1" t="s">
        <v>422</v>
      </c>
      <c r="C71" s="1" t="s">
        <v>10</v>
      </c>
      <c r="D71" s="1" t="s">
        <v>423</v>
      </c>
      <c r="E71" s="1" t="s">
        <v>424</v>
      </c>
      <c r="F71" s="4" t="s">
        <v>425</v>
      </c>
      <c r="G71" s="5" t="str">
        <f>HYPERLINK("https://drive.google.com/file/d/1zCDApfZlLrgmsEbEPOmCMmQI6VaisA9q/view?usp=drivesdk","Design Thinking for Innovation and Ideation Workshop - Certificate")</f>
        <v>Design Thinking for Innovation and Ideation Workshop - Certificate</v>
      </c>
      <c r="H71" s="1" t="s">
        <v>426</v>
      </c>
    </row>
    <row r="72" spans="1:8">
      <c r="A72" s="3" t="s">
        <v>427</v>
      </c>
      <c r="B72" s="1" t="s">
        <v>428</v>
      </c>
      <c r="C72" s="1" t="s">
        <v>10</v>
      </c>
      <c r="D72" s="1" t="s">
        <v>429</v>
      </c>
      <c r="E72" s="1" t="s">
        <v>430</v>
      </c>
      <c r="F72" s="4" t="s">
        <v>431</v>
      </c>
      <c r="G72" s="5" t="str">
        <f>HYPERLINK("https://drive.google.com/file/d/1delPHe3nYa59sIpK7vedoORDlbqSSAtW/view?usp=drivesdk","Design Thinking for Innovation and Ideation Workshop - Certificate")</f>
        <v>Design Thinking for Innovation and Ideation Workshop - Certificate</v>
      </c>
      <c r="H72" s="1" t="s">
        <v>432</v>
      </c>
    </row>
    <row r="73" spans="1:8">
      <c r="A73" s="3" t="s">
        <v>433</v>
      </c>
      <c r="B73" s="1" t="s">
        <v>434</v>
      </c>
      <c r="C73" s="1" t="s">
        <v>10</v>
      </c>
      <c r="D73" s="1" t="s">
        <v>435</v>
      </c>
      <c r="E73" s="1" t="s">
        <v>436</v>
      </c>
      <c r="F73" s="4" t="s">
        <v>437</v>
      </c>
      <c r="G73" s="5" t="str">
        <f>HYPERLINK("https://drive.google.com/file/d/1Jur3wSQa0fiSVtiNCXbB_Ws9BWmZK5xp/view?usp=drivesdk","Design Thinking for Innovation and Ideation Workshop - Certificate")</f>
        <v>Design Thinking for Innovation and Ideation Workshop - Certificate</v>
      </c>
      <c r="H73" s="1" t="s">
        <v>438</v>
      </c>
    </row>
    <row r="74" spans="1:8">
      <c r="A74" s="3" t="s">
        <v>439</v>
      </c>
      <c r="B74" s="1" t="s">
        <v>440</v>
      </c>
      <c r="C74" s="1" t="s">
        <v>10</v>
      </c>
      <c r="D74" s="1" t="s">
        <v>441</v>
      </c>
      <c r="E74" s="1" t="s">
        <v>442</v>
      </c>
      <c r="F74" s="4" t="s">
        <v>443</v>
      </c>
      <c r="G74" s="5" t="str">
        <f>HYPERLINK("https://drive.google.com/file/d/1ak9K9dgvUOQEhqEHritfYYolPr5eH2WV/view?usp=drivesdk","Design Thinking for Innovation and Ideation Workshop - Certificate")</f>
        <v>Design Thinking for Innovation and Ideation Workshop - Certificate</v>
      </c>
      <c r="H74" s="1" t="s">
        <v>444</v>
      </c>
    </row>
    <row r="75" spans="1:8">
      <c r="A75" s="3" t="s">
        <v>445</v>
      </c>
      <c r="B75" s="1" t="s">
        <v>446</v>
      </c>
      <c r="C75" s="1" t="s">
        <v>10</v>
      </c>
      <c r="D75" s="1" t="s">
        <v>447</v>
      </c>
      <c r="E75" s="1" t="s">
        <v>448</v>
      </c>
      <c r="F75" s="4" t="s">
        <v>449</v>
      </c>
      <c r="G75" s="5" t="str">
        <f>HYPERLINK("https://drive.google.com/file/d/1H2rp2RG_pLMNM-0sVLNg8aN_K1FFK0lh/view?usp=drivesdk","Design Thinking for Innovation and Ideation Workshop - Certificate")</f>
        <v>Design Thinking for Innovation and Ideation Workshop - Certificate</v>
      </c>
      <c r="H75" s="1" t="s">
        <v>450</v>
      </c>
    </row>
    <row r="76" spans="1:8">
      <c r="A76" s="3" t="s">
        <v>451</v>
      </c>
      <c r="B76" s="1" t="s">
        <v>452</v>
      </c>
      <c r="C76" s="1" t="s">
        <v>10</v>
      </c>
      <c r="D76" s="1" t="s">
        <v>453</v>
      </c>
      <c r="E76" s="1" t="s">
        <v>454</v>
      </c>
      <c r="F76" s="4" t="s">
        <v>455</v>
      </c>
      <c r="G76" s="5" t="str">
        <f>HYPERLINK("https://drive.google.com/file/d/1V7GmgMIpCmQzKv5rKSl6Tcdwi0LTSXzp/view?usp=drivesdk","Design Thinking for Innovation and Ideation Workshop - Certificate")</f>
        <v>Design Thinking for Innovation and Ideation Workshop - Certificate</v>
      </c>
      <c r="H76" s="1" t="s">
        <v>456</v>
      </c>
    </row>
    <row r="77" spans="1:8">
      <c r="A77" s="3" t="s">
        <v>457</v>
      </c>
      <c r="B77" s="1" t="s">
        <v>458</v>
      </c>
      <c r="C77" s="1" t="s">
        <v>10</v>
      </c>
      <c r="D77" s="1" t="s">
        <v>459</v>
      </c>
      <c r="E77" s="1" t="s">
        <v>460</v>
      </c>
      <c r="F77" s="4" t="s">
        <v>461</v>
      </c>
      <c r="G77" s="5" t="str">
        <f>HYPERLINK("https://drive.google.com/file/d/1JnoOo9g4GEOuvi52CZWK8gQJhIAh49rk/view?usp=drivesdk","Design Thinking for Innovation and Ideation Workshop - Certificate")</f>
        <v>Design Thinking for Innovation and Ideation Workshop - Certificate</v>
      </c>
      <c r="H77" s="1" t="s">
        <v>462</v>
      </c>
    </row>
    <row r="78" spans="1:8">
      <c r="A78" s="3" t="s">
        <v>463</v>
      </c>
      <c r="B78" s="1" t="s">
        <v>464</v>
      </c>
      <c r="C78" s="1" t="s">
        <v>10</v>
      </c>
      <c r="D78" s="1" t="s">
        <v>465</v>
      </c>
      <c r="E78" s="1" t="s">
        <v>466</v>
      </c>
      <c r="F78" s="4" t="s">
        <v>467</v>
      </c>
      <c r="G78" s="5" t="str">
        <f>HYPERLINK("https://drive.google.com/file/d/1ubO5mPaXOcWkJdZy8Ln1KeuOD8dtPZ5K/view?usp=drivesdk","Design Thinking for Innovation and Ideation Workshop - Certificate")</f>
        <v>Design Thinking for Innovation and Ideation Workshop - Certificate</v>
      </c>
      <c r="H78" s="1" t="s">
        <v>468</v>
      </c>
    </row>
    <row r="79" spans="1:8">
      <c r="A79" s="3" t="s">
        <v>469</v>
      </c>
      <c r="B79" s="1" t="s">
        <v>470</v>
      </c>
      <c r="C79" s="1" t="s">
        <v>10</v>
      </c>
      <c r="D79" s="1" t="s">
        <v>471</v>
      </c>
      <c r="E79" s="1" t="s">
        <v>472</v>
      </c>
      <c r="F79" s="4" t="s">
        <v>473</v>
      </c>
      <c r="G79" s="5" t="str">
        <f>HYPERLINK("https://drive.google.com/file/d/1OO_KOVq0XzYPIIq1UkFPF-9Yeir5V1K8/view?usp=drivesdk","Design Thinking for Innovation and Ideation Workshop - Certificate")</f>
        <v>Design Thinking for Innovation and Ideation Workshop - Certificate</v>
      </c>
      <c r="H79" s="1" t="s">
        <v>474</v>
      </c>
    </row>
    <row r="80" spans="1:8">
      <c r="A80" s="3" t="s">
        <v>475</v>
      </c>
      <c r="B80" s="1" t="s">
        <v>476</v>
      </c>
      <c r="C80" s="1" t="s">
        <v>10</v>
      </c>
      <c r="D80" s="1" t="s">
        <v>477</v>
      </c>
      <c r="E80" s="1" t="s">
        <v>478</v>
      </c>
      <c r="F80" s="4" t="s">
        <v>479</v>
      </c>
      <c r="G80" s="5" t="str">
        <f>HYPERLINK("https://drive.google.com/file/d/1BBq2LG7eXAD1XdKMgcctdAmpgA5UVEMw/view?usp=drivesdk","Design Thinking for Innovation and Ideation Workshop - Certificate")</f>
        <v>Design Thinking for Innovation and Ideation Workshop - Certificate</v>
      </c>
      <c r="H80" s="1" t="s">
        <v>480</v>
      </c>
    </row>
    <row r="81" spans="1:8">
      <c r="A81" s="3" t="s">
        <v>481</v>
      </c>
      <c r="B81" s="1" t="s">
        <v>482</v>
      </c>
      <c r="C81" s="1" t="s">
        <v>10</v>
      </c>
      <c r="D81" s="1" t="s">
        <v>483</v>
      </c>
      <c r="E81" s="1" t="s">
        <v>484</v>
      </c>
      <c r="F81" s="4" t="s">
        <v>485</v>
      </c>
      <c r="G81" s="5" t="str">
        <f>HYPERLINK("https://drive.google.com/file/d/1wdMR5BVYzpq-qNt-RPknKYCrCQPPdVlo/view?usp=drivesdk","Design Thinking for Innovation and Ideation Workshop - Certificate")</f>
        <v>Design Thinking for Innovation and Ideation Workshop - Certificate</v>
      </c>
      <c r="H81" s="1" t="s">
        <v>486</v>
      </c>
    </row>
    <row r="82" spans="1:8">
      <c r="A82" s="3" t="s">
        <v>487</v>
      </c>
      <c r="B82" s="1" t="s">
        <v>488</v>
      </c>
      <c r="C82" s="1" t="s">
        <v>10</v>
      </c>
      <c r="D82" s="1" t="s">
        <v>489</v>
      </c>
      <c r="E82" s="1" t="s">
        <v>490</v>
      </c>
      <c r="F82" s="4" t="s">
        <v>491</v>
      </c>
      <c r="G82" s="5" t="str">
        <f>HYPERLINK("https://drive.google.com/file/d/1eeXf295QWeLaNKWeaohXexZxmM8VstE_/view?usp=drivesdk","Design Thinking for Innovation and Ideation Workshop - Certificate")</f>
        <v>Design Thinking for Innovation and Ideation Workshop - Certificate</v>
      </c>
      <c r="H82" s="1" t="s">
        <v>492</v>
      </c>
    </row>
    <row r="83" spans="1:8">
      <c r="A83" s="3" t="s">
        <v>493</v>
      </c>
      <c r="B83" s="1" t="s">
        <v>494</v>
      </c>
      <c r="C83" s="1" t="s">
        <v>10</v>
      </c>
      <c r="D83" s="1" t="s">
        <v>495</v>
      </c>
      <c r="E83" s="1" t="s">
        <v>496</v>
      </c>
      <c r="F83" s="4" t="s">
        <v>497</v>
      </c>
      <c r="G83" s="5" t="str">
        <f>HYPERLINK("https://drive.google.com/file/d/1yymT9I5zbRlUYFq6OxV9VFaSdVk5EGK1/view?usp=drivesdk","Design Thinking for Innovation and Ideation Workshop - Certificate")</f>
        <v>Design Thinking for Innovation and Ideation Workshop - Certificate</v>
      </c>
      <c r="H83" s="1" t="s">
        <v>498</v>
      </c>
    </row>
    <row r="84" spans="1:8">
      <c r="A84" s="3" t="s">
        <v>499</v>
      </c>
      <c r="B84" s="1" t="s">
        <v>500</v>
      </c>
      <c r="C84" s="1" t="s">
        <v>10</v>
      </c>
      <c r="D84" s="1" t="s">
        <v>501</v>
      </c>
      <c r="E84" s="1" t="s">
        <v>502</v>
      </c>
      <c r="F84" s="4" t="s">
        <v>503</v>
      </c>
      <c r="G84" s="5" t="str">
        <f>HYPERLINK("https://drive.google.com/file/d/10HY2I3TQDmQJ9T4-zosl1Vx7ygqK0Ypz/view?usp=drivesdk","Design Thinking for Innovation and Ideation Workshop - Certificate")</f>
        <v>Design Thinking for Innovation and Ideation Workshop - Certificate</v>
      </c>
      <c r="H84" s="1" t="s">
        <v>504</v>
      </c>
    </row>
    <row r="85" spans="1:8">
      <c r="A85" s="3" t="s">
        <v>505</v>
      </c>
      <c r="B85" s="1" t="s">
        <v>506</v>
      </c>
      <c r="C85" s="1" t="s">
        <v>10</v>
      </c>
      <c r="D85" s="1" t="s">
        <v>507</v>
      </c>
      <c r="E85" s="1" t="s">
        <v>508</v>
      </c>
      <c r="F85" s="4" t="s">
        <v>509</v>
      </c>
      <c r="G85" s="5" t="str">
        <f>HYPERLINK("https://drive.google.com/file/d/1vRzbzcfTLcHJ_eXQnrPU4a47pdaEUyOB/view?usp=drivesdk","Design Thinking for Innovation and Ideation Workshop - Certificate")</f>
        <v>Design Thinking for Innovation and Ideation Workshop - Certificate</v>
      </c>
      <c r="H85" s="1" t="s">
        <v>510</v>
      </c>
    </row>
    <row r="86" spans="1:8">
      <c r="A86" s="3" t="s">
        <v>511</v>
      </c>
      <c r="B86" s="1" t="s">
        <v>512</v>
      </c>
      <c r="C86" s="1" t="s">
        <v>10</v>
      </c>
      <c r="D86" s="1" t="s">
        <v>513</v>
      </c>
      <c r="E86" s="1" t="s">
        <v>514</v>
      </c>
      <c r="F86" s="4" t="s">
        <v>515</v>
      </c>
      <c r="G86" s="5" t="str">
        <f>HYPERLINK("https://drive.google.com/file/d/1aR_8yz-6Cvpft1Wmy98_DCrmhUKDNFdk/view?usp=drivesdk","Design Thinking for Innovation and Ideation Workshop - Certificate")</f>
        <v>Design Thinking for Innovation and Ideation Workshop - Certificate</v>
      </c>
      <c r="H86" s="1" t="s">
        <v>516</v>
      </c>
    </row>
    <row r="87" spans="1:8">
      <c r="A87" s="3" t="s">
        <v>517</v>
      </c>
      <c r="B87" s="1" t="s">
        <v>518</v>
      </c>
      <c r="C87" s="1" t="s">
        <v>10</v>
      </c>
      <c r="D87" s="1" t="s">
        <v>519</v>
      </c>
      <c r="E87" s="1" t="s">
        <v>520</v>
      </c>
      <c r="F87" s="4" t="s">
        <v>521</v>
      </c>
      <c r="G87" s="5" t="str">
        <f>HYPERLINK("https://drive.google.com/file/d/1dkjYGA427YljvONf5TEdVTKdzhbBbWVj/view?usp=drivesdk","Design Thinking for Innovation and Ideation Workshop - Certificate")</f>
        <v>Design Thinking for Innovation and Ideation Workshop - Certificate</v>
      </c>
      <c r="H87" s="1" t="s">
        <v>522</v>
      </c>
    </row>
    <row r="88" spans="1:8">
      <c r="A88" s="3" t="s">
        <v>523</v>
      </c>
      <c r="B88" s="1" t="s">
        <v>524</v>
      </c>
      <c r="C88" s="1" t="s">
        <v>10</v>
      </c>
      <c r="D88" s="1" t="s">
        <v>525</v>
      </c>
      <c r="E88" s="1" t="s">
        <v>526</v>
      </c>
      <c r="F88" s="4" t="s">
        <v>527</v>
      </c>
      <c r="G88" s="5" t="str">
        <f>HYPERLINK("https://drive.google.com/file/d/10R465qdJwUUkayR4WwWPIJXp9zz3hiT_/view?usp=drivesdk","Design Thinking for Innovation and Ideation Workshop - Certificate")</f>
        <v>Design Thinking for Innovation and Ideation Workshop - Certificate</v>
      </c>
      <c r="H88" s="1" t="s">
        <v>528</v>
      </c>
    </row>
    <row r="89" spans="1:8">
      <c r="A89" s="3" t="s">
        <v>529</v>
      </c>
      <c r="B89" s="1" t="s">
        <v>530</v>
      </c>
      <c r="C89" s="1" t="s">
        <v>10</v>
      </c>
      <c r="D89" s="1" t="s">
        <v>531</v>
      </c>
      <c r="E89" s="1" t="s">
        <v>532</v>
      </c>
      <c r="F89" s="4" t="s">
        <v>533</v>
      </c>
      <c r="G89" s="5" t="str">
        <f>HYPERLINK("https://drive.google.com/file/d/1zXrOBOtPqCZCp7OEovTtvLPCjHIRbgP1/view?usp=drivesdk","Design Thinking for Innovation and Ideation Workshop - Certificate")</f>
        <v>Design Thinking for Innovation and Ideation Workshop - Certificate</v>
      </c>
      <c r="H89" s="1" t="s">
        <v>534</v>
      </c>
    </row>
    <row r="90" spans="1:8">
      <c r="A90" s="3" t="s">
        <v>535</v>
      </c>
      <c r="B90" s="1" t="s">
        <v>536</v>
      </c>
      <c r="C90" s="1" t="s">
        <v>10</v>
      </c>
      <c r="D90" s="1" t="s">
        <v>537</v>
      </c>
      <c r="E90" s="1" t="s">
        <v>538</v>
      </c>
      <c r="F90" s="4" t="s">
        <v>539</v>
      </c>
      <c r="G90" s="5" t="str">
        <f>HYPERLINK("https://drive.google.com/file/d/1jFNSe6-TGZKf5Z8S36moai-RjGPEQzFc/view?usp=drivesdk","Design Thinking for Innovation and Ideation Workshop - Certificate")</f>
        <v>Design Thinking for Innovation and Ideation Workshop - Certificate</v>
      </c>
      <c r="H90" s="1" t="s">
        <v>540</v>
      </c>
    </row>
    <row r="91" spans="1:8">
      <c r="A91" s="3" t="s">
        <v>541</v>
      </c>
      <c r="B91" s="1" t="s">
        <v>542</v>
      </c>
      <c r="C91" s="1" t="s">
        <v>10</v>
      </c>
      <c r="D91" s="1" t="s">
        <v>543</v>
      </c>
      <c r="E91" s="1" t="s">
        <v>544</v>
      </c>
      <c r="F91" s="4" t="s">
        <v>545</v>
      </c>
      <c r="G91" s="5" t="str">
        <f>HYPERLINK("https://drive.google.com/file/d/1Rsn_Asrfvvsy-qmnssBKroRFu9z39ITo/view?usp=drivesdk","Design Thinking for Innovation and Ideation Workshop - Certificate")</f>
        <v>Design Thinking for Innovation and Ideation Workshop - Certificate</v>
      </c>
      <c r="H91" s="1" t="s">
        <v>546</v>
      </c>
    </row>
    <row r="92" spans="1:8">
      <c r="A92" s="3" t="s">
        <v>547</v>
      </c>
      <c r="B92" s="1" t="s">
        <v>470</v>
      </c>
      <c r="C92" s="1" t="s">
        <v>10</v>
      </c>
      <c r="D92" s="1" t="s">
        <v>471</v>
      </c>
      <c r="E92" s="1" t="s">
        <v>548</v>
      </c>
      <c r="F92" s="4" t="s">
        <v>549</v>
      </c>
      <c r="G92" s="5" t="str">
        <f>HYPERLINK("https://drive.google.com/file/d/17tJ6Hz1Wmhl3cLLDVWNJMe3Aeu6c0gqV/view?usp=drivesdk","Design Thinking for Innovation and Ideation Workshop - Certificate")</f>
        <v>Design Thinking for Innovation and Ideation Workshop - Certificate</v>
      </c>
      <c r="H92" s="1" t="s">
        <v>550</v>
      </c>
    </row>
    <row r="93" spans="1:8">
      <c r="A93" s="3" t="s">
        <v>551</v>
      </c>
      <c r="B93" s="1" t="s">
        <v>552</v>
      </c>
      <c r="C93" s="1" t="s">
        <v>10</v>
      </c>
      <c r="D93" s="1" t="s">
        <v>553</v>
      </c>
      <c r="E93" s="1" t="s">
        <v>554</v>
      </c>
      <c r="F93" s="4" t="s">
        <v>555</v>
      </c>
      <c r="G93" s="5" t="str">
        <f>HYPERLINK("https://drive.google.com/file/d/1NYXGVFRg5Ktxq6gHyLYmZNuwMZSxhteL/view?usp=drivesdk","Design Thinking for Innovation and Ideation Workshop - Certificate")</f>
        <v>Design Thinking for Innovation and Ideation Workshop - Certificate</v>
      </c>
      <c r="H93" s="1" t="s">
        <v>556</v>
      </c>
    </row>
    <row r="94" spans="1:8">
      <c r="A94" s="3" t="s">
        <v>557</v>
      </c>
      <c r="B94" s="1" t="s">
        <v>558</v>
      </c>
      <c r="C94" s="1" t="s">
        <v>10</v>
      </c>
      <c r="D94" s="1" t="s">
        <v>559</v>
      </c>
      <c r="E94" s="1" t="s">
        <v>560</v>
      </c>
      <c r="F94" s="4" t="s">
        <v>561</v>
      </c>
      <c r="G94" s="5" t="str">
        <f>HYPERLINK("https://drive.google.com/file/d/1BjFMKFf6alrgp2Tb0alLe_nHtnr6Pf4z/view?usp=drivesdk","Design Thinking for Innovation and Ideation Workshop - Certificate")</f>
        <v>Design Thinking for Innovation and Ideation Workshop - Certificate</v>
      </c>
      <c r="H94" s="1" t="s">
        <v>562</v>
      </c>
    </row>
    <row r="95" spans="1:8">
      <c r="A95" s="3" t="s">
        <v>563</v>
      </c>
      <c r="B95" s="1" t="s">
        <v>564</v>
      </c>
      <c r="C95" s="1" t="s">
        <v>10</v>
      </c>
      <c r="D95" s="1" t="s">
        <v>565</v>
      </c>
      <c r="E95" s="1" t="s">
        <v>566</v>
      </c>
      <c r="F95" s="4" t="s">
        <v>567</v>
      </c>
      <c r="G95" s="5" t="str">
        <f>HYPERLINK("https://drive.google.com/file/d/1XzNPnsHVfyohGAPHxQS3-kOlcbeYKG_G/view?usp=drivesdk","Design Thinking for Innovation and Ideation Workshop - Certificate")</f>
        <v>Design Thinking for Innovation and Ideation Workshop - Certificate</v>
      </c>
      <c r="H95" s="1" t="s">
        <v>568</v>
      </c>
    </row>
    <row r="96" spans="1:8">
      <c r="A96" s="3" t="s">
        <v>569</v>
      </c>
      <c r="B96" s="1" t="s">
        <v>570</v>
      </c>
      <c r="C96" s="1" t="s">
        <v>10</v>
      </c>
      <c r="D96" s="1" t="s">
        <v>571</v>
      </c>
      <c r="E96" s="1" t="s">
        <v>572</v>
      </c>
      <c r="F96" s="4" t="s">
        <v>573</v>
      </c>
      <c r="G96" s="5" t="str">
        <f>HYPERLINK("https://drive.google.com/file/d/1m7PjhwOQo0OPvBKWXS81utJEFfI7PIuo/view?usp=drivesdk","Design Thinking for Innovation and Ideation Workshop - Certificate")</f>
        <v>Design Thinking for Innovation and Ideation Workshop - Certificate</v>
      </c>
      <c r="H96" s="1" t="s">
        <v>574</v>
      </c>
    </row>
    <row r="97" spans="1:8">
      <c r="A97" s="3" t="s">
        <v>575</v>
      </c>
      <c r="B97" s="1" t="s">
        <v>576</v>
      </c>
      <c r="C97" s="1" t="s">
        <v>10</v>
      </c>
      <c r="D97" s="1" t="s">
        <v>577</v>
      </c>
      <c r="E97" s="1" t="s">
        <v>578</v>
      </c>
      <c r="F97" s="4" t="s">
        <v>579</v>
      </c>
      <c r="G97" s="5" t="str">
        <f>HYPERLINK("https://drive.google.com/file/d/1HNZpUSaXh9b_vz2lwN1S4WuPclsVzMpa/view?usp=drivesdk","Design Thinking for Innovation and Ideation Workshop - Certificate")</f>
        <v>Design Thinking for Innovation and Ideation Workshop - Certificate</v>
      </c>
      <c r="H97" s="1" t="s">
        <v>580</v>
      </c>
    </row>
    <row r="98" spans="1:8">
      <c r="A98" s="3" t="s">
        <v>581</v>
      </c>
      <c r="B98" s="1" t="s">
        <v>582</v>
      </c>
      <c r="C98" s="1" t="s">
        <v>10</v>
      </c>
      <c r="D98" s="1" t="s">
        <v>583</v>
      </c>
      <c r="E98" s="1" t="s">
        <v>584</v>
      </c>
      <c r="F98" s="4" t="s">
        <v>585</v>
      </c>
      <c r="G98" s="5" t="str">
        <f>HYPERLINK("https://drive.google.com/file/d/1KwXvCT7I0UH153AVBPgQrGT0KXdr3CAI/view?usp=drivesdk","Design Thinking for Innovation and Ideation Workshop - Certificate")</f>
        <v>Design Thinking for Innovation and Ideation Workshop - Certificate</v>
      </c>
      <c r="H98" s="1" t="s">
        <v>586</v>
      </c>
    </row>
    <row r="99" spans="1:8">
      <c r="A99" s="3" t="s">
        <v>587</v>
      </c>
      <c r="B99" s="1" t="s">
        <v>588</v>
      </c>
      <c r="C99" s="1" t="s">
        <v>10</v>
      </c>
      <c r="D99" s="1" t="s">
        <v>589</v>
      </c>
      <c r="E99" s="1" t="s">
        <v>590</v>
      </c>
      <c r="F99" s="4" t="s">
        <v>591</v>
      </c>
      <c r="G99" s="5" t="str">
        <f>HYPERLINK("https://drive.google.com/file/d/1ToHhzpe71xwqp3sNyMpH-MykeccWT1lg/view?usp=drivesdk","Design Thinking for Innovation and Ideation Workshop - Certificate")</f>
        <v>Design Thinking for Innovation and Ideation Workshop - Certificate</v>
      </c>
      <c r="H99" s="1" t="s">
        <v>592</v>
      </c>
    </row>
    <row r="100" spans="1:8">
      <c r="A100" s="3" t="s">
        <v>593</v>
      </c>
      <c r="B100" s="1" t="s">
        <v>594</v>
      </c>
      <c r="C100" s="1" t="s">
        <v>10</v>
      </c>
      <c r="D100" s="1" t="s">
        <v>595</v>
      </c>
      <c r="E100" s="1" t="s">
        <v>596</v>
      </c>
      <c r="F100" s="4" t="s">
        <v>597</v>
      </c>
      <c r="G100" s="5" t="str">
        <f>HYPERLINK("https://drive.google.com/file/d/1AHGAW_V2fR-9zQpw_e-pomlZU4ixfyjD/view?usp=drivesdk","Design Thinking for Innovation and Ideation Workshop - Certificate")</f>
        <v>Design Thinking for Innovation and Ideation Workshop - Certificate</v>
      </c>
      <c r="H100" s="1" t="s">
        <v>598</v>
      </c>
    </row>
    <row r="101" spans="1:8">
      <c r="A101" s="3" t="s">
        <v>599</v>
      </c>
      <c r="B101" s="1" t="s">
        <v>600</v>
      </c>
      <c r="C101" s="1" t="s">
        <v>10</v>
      </c>
      <c r="D101" s="1" t="s">
        <v>601</v>
      </c>
      <c r="E101" s="1" t="s">
        <v>602</v>
      </c>
      <c r="F101" s="4" t="s">
        <v>603</v>
      </c>
      <c r="G101" s="5" t="str">
        <f>HYPERLINK("https://drive.google.com/file/d/1Zf_WxMwN4-Im_nYH9S8FVO2rf7E3LYN3/view?usp=drivesdk","Design Thinking for Innovation and Ideation Workshop - Certificate")</f>
        <v>Design Thinking for Innovation and Ideation Workshop - Certificate</v>
      </c>
      <c r="H101" s="1" t="s">
        <v>604</v>
      </c>
    </row>
    <row r="102" spans="1:8">
      <c r="A102" s="3" t="s">
        <v>605</v>
      </c>
      <c r="B102" s="1" t="s">
        <v>606</v>
      </c>
      <c r="C102" s="1" t="s">
        <v>10</v>
      </c>
      <c r="D102" s="1" t="s">
        <v>607</v>
      </c>
      <c r="E102" s="1" t="s">
        <v>608</v>
      </c>
      <c r="F102" s="4" t="s">
        <v>609</v>
      </c>
      <c r="G102" s="5" t="str">
        <f>HYPERLINK("https://drive.google.com/file/d/1Zyx63cbSy29B_qAs_QvFKBCQdfefJFQ5/view?usp=drivesdk","Design Thinking for Innovation and Ideation Workshop - Certificate")</f>
        <v>Design Thinking for Innovation and Ideation Workshop - Certificate</v>
      </c>
      <c r="H102" s="1" t="s">
        <v>610</v>
      </c>
    </row>
    <row r="103" spans="1:8">
      <c r="A103" s="3" t="s">
        <v>611</v>
      </c>
      <c r="B103" s="1" t="s">
        <v>606</v>
      </c>
      <c r="C103" s="1" t="s">
        <v>10</v>
      </c>
      <c r="D103" s="6" t="s">
        <v>607</v>
      </c>
      <c r="E103" s="1" t="s">
        <v>612</v>
      </c>
      <c r="F103" s="4" t="s">
        <v>613</v>
      </c>
      <c r="G103" s="5" t="str">
        <f>HYPERLINK("https://drive.google.com/file/d/1wk0YhNWO7WyvZrK2ZDWq0qee_xox3UTF/view?usp=drivesdk","&lt;&lt; name &gt;&gt; - Design Thinking for Innovation and Ideation Workshop")</f>
        <v>&lt;&lt; name &gt;&gt; - Design Thinking for Innovation and Ideation Workshop</v>
      </c>
      <c r="H103" s="1" t="s">
        <v>614</v>
      </c>
    </row>
    <row r="104" spans="1:8">
      <c r="A104" s="3" t="s">
        <v>615</v>
      </c>
      <c r="B104" s="1" t="s">
        <v>616</v>
      </c>
      <c r="C104" s="1" t="s">
        <v>10</v>
      </c>
      <c r="D104" s="6" t="s">
        <v>617</v>
      </c>
      <c r="E104" s="1" t="s">
        <v>618</v>
      </c>
      <c r="F104" s="4" t="s">
        <v>619</v>
      </c>
      <c r="G104" s="5" t="str">
        <f>HYPERLINK("https://drive.google.com/file/d/1AbPJsr3n7zwZ1AUpBmQXYFLUZRVm1cvD/view?usp=drivesdk","&lt;&lt; name &gt;&gt; - Design Thinking for Innovation and Ideation Workshop")</f>
        <v>&lt;&lt; name &gt;&gt; - Design Thinking for Innovation and Ideation Workshop</v>
      </c>
      <c r="H104" s="1" t="s">
        <v>620</v>
      </c>
    </row>
    <row r="105" spans="1:8">
      <c r="A105" s="3" t="s">
        <v>621</v>
      </c>
      <c r="B105" s="1" t="s">
        <v>622</v>
      </c>
      <c r="C105" s="1" t="s">
        <v>10</v>
      </c>
      <c r="D105" s="6" t="s">
        <v>623</v>
      </c>
      <c r="E105" s="1" t="s">
        <v>624</v>
      </c>
      <c r="F105" s="4" t="s">
        <v>625</v>
      </c>
      <c r="G105" s="5" t="str">
        <f>HYPERLINK("https://drive.google.com/file/d/1_dyg4VmpHwEMeg9YsFB8VKRO9NukMfzu/view?usp=drivesdk","&lt;&lt; name &gt;&gt; - Design Thinking for Innovation and Ideation Workshop")</f>
        <v>&lt;&lt; name &gt;&gt; - Design Thinking for Innovation and Ideation Workshop</v>
      </c>
      <c r="H105" s="1" t="s">
        <v>626</v>
      </c>
    </row>
    <row r="106" spans="1:8">
      <c r="A106" s="3" t="s">
        <v>627</v>
      </c>
      <c r="B106" s="1" t="s">
        <v>628</v>
      </c>
      <c r="C106" s="1" t="s">
        <v>10</v>
      </c>
      <c r="D106" s="6" t="s">
        <v>629</v>
      </c>
      <c r="E106" s="1" t="s">
        <v>630</v>
      </c>
      <c r="F106" s="4" t="s">
        <v>631</v>
      </c>
      <c r="G106" s="5" t="str">
        <f>HYPERLINK("https://drive.google.com/file/d/1aVi8z9XrUKZNrg1yf44QuIv-CFeLq6gF/view?usp=drivesdk","&lt;&lt; name &gt;&gt; - Design Thinking for Innovation and Ideation Workshop")</f>
        <v>&lt;&lt; name &gt;&gt; - Design Thinking for Innovation and Ideation Workshop</v>
      </c>
      <c r="H106" s="1" t="s">
        <v>632</v>
      </c>
    </row>
    <row r="107" spans="1:8">
      <c r="A107" s="3" t="s">
        <v>633</v>
      </c>
      <c r="B107" s="1" t="s">
        <v>634</v>
      </c>
      <c r="C107" s="1" t="s">
        <v>10</v>
      </c>
      <c r="D107" s="6" t="s">
        <v>635</v>
      </c>
      <c r="E107" s="1" t="s">
        <v>636</v>
      </c>
      <c r="F107" s="4" t="s">
        <v>637</v>
      </c>
      <c r="G107" s="5" t="str">
        <f>HYPERLINK("https://drive.google.com/file/d/1W94Ji4ATKLfaFNTiPEcJY5WpCVHj3xkW/view?usp=drivesdk","&lt;&lt; name &gt;&gt; - Design Thinking for Innovation and Ideation Workshop")</f>
        <v>&lt;&lt; name &gt;&gt; - Design Thinking for Innovation and Ideation Workshop</v>
      </c>
      <c r="H107" s="1" t="s">
        <v>638</v>
      </c>
    </row>
    <row r="108" spans="1:8">
      <c r="A108" s="3" t="s">
        <v>639</v>
      </c>
      <c r="B108" s="1" t="s">
        <v>640</v>
      </c>
      <c r="C108" s="1" t="s">
        <v>10</v>
      </c>
      <c r="D108" s="6" t="s">
        <v>641</v>
      </c>
      <c r="E108" s="1" t="s">
        <v>642</v>
      </c>
      <c r="F108" s="4" t="s">
        <v>643</v>
      </c>
      <c r="G108" s="5" t="str">
        <f>HYPERLINK("https://drive.google.com/file/d/1sHUrgOenjpZ30jQvD6VI2G6ywYYlErzC/view?usp=drivesdk","&lt;&lt; name &gt;&gt; - Design Thinking for Innovation and Ideation Workshop")</f>
        <v>&lt;&lt; name &gt;&gt; - Design Thinking for Innovation and Ideation Workshop</v>
      </c>
      <c r="H108" s="1" t="s">
        <v>644</v>
      </c>
    </row>
    <row r="109" spans="1:8">
      <c r="A109" s="3" t="s">
        <v>645</v>
      </c>
      <c r="B109" s="1" t="s">
        <v>616</v>
      </c>
      <c r="C109" s="1" t="s">
        <v>10</v>
      </c>
      <c r="D109" s="6" t="s">
        <v>617</v>
      </c>
      <c r="E109" s="1" t="s">
        <v>646</v>
      </c>
      <c r="F109" s="4" t="s">
        <v>647</v>
      </c>
      <c r="G109" s="5" t="str">
        <f>HYPERLINK("https://drive.google.com/file/d/1RyOVS3ZA_6mDSODRYuFeZhs5Otml6Hd6/view?usp=drivesdk","&lt;&lt; name &gt;&gt; - Design Thinking for Innovation and Ideation Workshop")</f>
        <v>&lt;&lt; name &gt;&gt; - Design Thinking for Innovation and Ideation Workshop</v>
      </c>
      <c r="H109" s="1" t="s">
        <v>648</v>
      </c>
    </row>
    <row r="110" spans="1:8">
      <c r="A110" s="3" t="s">
        <v>649</v>
      </c>
      <c r="B110" s="1" t="s">
        <v>650</v>
      </c>
      <c r="C110" s="1" t="s">
        <v>10</v>
      </c>
      <c r="D110" s="6" t="s">
        <v>651</v>
      </c>
      <c r="E110" s="1" t="s">
        <v>652</v>
      </c>
      <c r="F110" s="4" t="s">
        <v>653</v>
      </c>
      <c r="G110" s="5" t="str">
        <f>HYPERLINK("https://drive.google.com/file/d/1rI6xCAclSgq-PJut_gEC4SYbR9oLKbLY/view?usp=drivesdk","&lt;&lt; name &gt;&gt; - Design Thinking for Innovation and Ideation Workshop")</f>
        <v>&lt;&lt; name &gt;&gt; - Design Thinking for Innovation and Ideation Workshop</v>
      </c>
      <c r="H110" s="1" t="s">
        <v>654</v>
      </c>
    </row>
    <row r="111" spans="1:8">
      <c r="A111" s="3" t="s">
        <v>655</v>
      </c>
      <c r="B111" s="1" t="s">
        <v>656</v>
      </c>
      <c r="C111" s="1" t="s">
        <v>10</v>
      </c>
      <c r="D111" s="6" t="s">
        <v>657</v>
      </c>
      <c r="E111" s="1" t="s">
        <v>658</v>
      </c>
      <c r="F111" s="4" t="s">
        <v>659</v>
      </c>
      <c r="G111" s="5" t="str">
        <f>HYPERLINK("https://drive.google.com/file/d/1N7K-EeAJccBwT4vODfUtuutEVMKRF1Ii/view?usp=drivesdk","&lt;&lt; name &gt;&gt; - Design Thinking for Innovation and Ideation Workshop")</f>
        <v>&lt;&lt; name &gt;&gt; - Design Thinking for Innovation and Ideation Workshop</v>
      </c>
      <c r="H111" s="1" t="s">
        <v>660</v>
      </c>
    </row>
    <row r="112" spans="1:8">
      <c r="A112" s="3" t="s">
        <v>661</v>
      </c>
      <c r="B112" s="1" t="s">
        <v>662</v>
      </c>
      <c r="C112" s="1" t="s">
        <v>10</v>
      </c>
      <c r="D112" s="6" t="s">
        <v>663</v>
      </c>
      <c r="E112" s="1" t="s">
        <v>664</v>
      </c>
      <c r="F112" s="4" t="s">
        <v>665</v>
      </c>
      <c r="G112" s="5" t="str">
        <f>HYPERLINK("https://drive.google.com/file/d/1r_duFpVAQlDGaNkD_cSbiQhHszG2qy9J/view?usp=drivesdk","&lt;&lt; name &gt;&gt; - Design Thinking for Innovation and Ideation Workshop")</f>
        <v>&lt;&lt; name &gt;&gt; - Design Thinking for Innovation and Ideation Workshop</v>
      </c>
      <c r="H112" s="1" t="s">
        <v>666</v>
      </c>
    </row>
    <row r="113" spans="1:8">
      <c r="A113" s="3" t="s">
        <v>667</v>
      </c>
      <c r="B113" s="1" t="s">
        <v>668</v>
      </c>
      <c r="C113" s="1" t="s">
        <v>10</v>
      </c>
      <c r="D113" s="6" t="s">
        <v>669</v>
      </c>
      <c r="E113" s="1" t="s">
        <v>670</v>
      </c>
      <c r="F113" s="4" t="s">
        <v>671</v>
      </c>
      <c r="G113" s="7" t="s">
        <v>2347</v>
      </c>
      <c r="H113" s="1" t="s">
        <v>672</v>
      </c>
    </row>
    <row r="114" spans="1:8">
      <c r="A114" s="3" t="s">
        <v>673</v>
      </c>
      <c r="B114" s="1" t="s">
        <v>662</v>
      </c>
      <c r="C114" s="1" t="s">
        <v>10</v>
      </c>
      <c r="D114" s="6" t="s">
        <v>663</v>
      </c>
      <c r="E114" s="1" t="s">
        <v>674</v>
      </c>
      <c r="F114" s="4" t="s">
        <v>675</v>
      </c>
      <c r="G114" s="5" t="str">
        <f>HYPERLINK("https://drive.google.com/file/d/10lWS0yhDPp297e5DKlQJtuSqT0lBFWXk/view?usp=drivesdk","&lt;&lt; name &gt;&gt; - Design Thinking for Innovation and Ideation Workshop")</f>
        <v>&lt;&lt; name &gt;&gt; - Design Thinking for Innovation and Ideation Workshop</v>
      </c>
      <c r="H114" s="1" t="s">
        <v>666</v>
      </c>
    </row>
    <row r="115" spans="1:8">
      <c r="A115" s="3" t="s">
        <v>676</v>
      </c>
      <c r="B115" s="1" t="s">
        <v>677</v>
      </c>
      <c r="C115" s="1" t="s">
        <v>10</v>
      </c>
      <c r="D115" s="6" t="s">
        <v>678</v>
      </c>
      <c r="E115" s="1" t="s">
        <v>679</v>
      </c>
      <c r="F115" s="4" t="s">
        <v>680</v>
      </c>
      <c r="G115" s="5" t="str">
        <f>HYPERLINK("https://drive.google.com/file/d/1O48zMs2nkIf5ZWi0ZbfmvNGemPr8i2MX/view?usp=drivesdk","&lt;&lt; name &gt;&gt; - Design Thinking for Innovation and Ideation Workshop")</f>
        <v>&lt;&lt; name &gt;&gt; - Design Thinking for Innovation and Ideation Workshop</v>
      </c>
      <c r="H115" s="1" t="s">
        <v>681</v>
      </c>
    </row>
    <row r="116" spans="1:8">
      <c r="A116" s="3" t="s">
        <v>682</v>
      </c>
      <c r="B116" s="1" t="s">
        <v>683</v>
      </c>
      <c r="C116" s="1" t="s">
        <v>10</v>
      </c>
      <c r="D116" s="6" t="s">
        <v>684</v>
      </c>
      <c r="E116" s="1" t="s">
        <v>685</v>
      </c>
      <c r="F116" s="4" t="s">
        <v>686</v>
      </c>
      <c r="G116" s="5" t="str">
        <f>HYPERLINK("https://drive.google.com/file/d/1TA7Lciz6_2GV8fLF-5Ya0Lbu0-CKMvyc/view?usp=drivesdk","&lt;&lt; name &gt;&gt; - Design Thinking for Innovation and Ideation Workshop")</f>
        <v>&lt;&lt; name &gt;&gt; - Design Thinking for Innovation and Ideation Workshop</v>
      </c>
      <c r="H116" s="1" t="s">
        <v>687</v>
      </c>
    </row>
    <row r="117" spans="1:8">
      <c r="A117" s="3" t="s">
        <v>688</v>
      </c>
      <c r="B117" s="1" t="s">
        <v>689</v>
      </c>
      <c r="C117" s="1" t="s">
        <v>10</v>
      </c>
      <c r="D117" s="6" t="s">
        <v>690</v>
      </c>
      <c r="E117" s="1" t="s">
        <v>691</v>
      </c>
      <c r="F117" s="4" t="s">
        <v>692</v>
      </c>
      <c r="G117" s="5" t="str">
        <f>HYPERLINK("https://drive.google.com/file/d/1yXUhyFVN3f6CaRtNqNX0zHsFEKWRemvg/view?usp=drivesdk","&lt;&lt; name &gt;&gt; - Design Thinking for Innovation and Ideation Workshop")</f>
        <v>&lt;&lt; name &gt;&gt; - Design Thinking for Innovation and Ideation Workshop</v>
      </c>
      <c r="H117" s="1" t="s">
        <v>693</v>
      </c>
    </row>
    <row r="118" spans="1:8">
      <c r="A118" s="3" t="s">
        <v>694</v>
      </c>
      <c r="B118" s="1" t="s">
        <v>695</v>
      </c>
      <c r="C118" s="1" t="s">
        <v>10</v>
      </c>
      <c r="D118" s="6" t="s">
        <v>696</v>
      </c>
      <c r="E118" s="1" t="s">
        <v>697</v>
      </c>
      <c r="F118" s="4" t="s">
        <v>698</v>
      </c>
      <c r="G118" s="5" t="str">
        <f>HYPERLINK("https://drive.google.com/file/d/1Q9x7milUtfsqwrCjhUbDdtk2kpUxxqyq/view?usp=drivesdk","&lt;&lt; name &gt;&gt; - Design Thinking for Innovation and Ideation Workshop")</f>
        <v>&lt;&lt; name &gt;&gt; - Design Thinking for Innovation and Ideation Workshop</v>
      </c>
      <c r="H118" s="1" t="s">
        <v>699</v>
      </c>
    </row>
    <row r="119" spans="1:8">
      <c r="A119" s="3" t="s">
        <v>700</v>
      </c>
      <c r="B119" s="1" t="s">
        <v>701</v>
      </c>
      <c r="C119" s="1" t="s">
        <v>10</v>
      </c>
      <c r="D119" s="6" t="s">
        <v>702</v>
      </c>
      <c r="E119" s="1" t="s">
        <v>703</v>
      </c>
      <c r="F119" s="4" t="s">
        <v>704</v>
      </c>
      <c r="G119" s="5" t="str">
        <f>HYPERLINK("https://drive.google.com/file/d/1Ex4ac2k9PzntJMoUvRn9L_t6n4Io6yR5/view?usp=drivesdk","&lt;&lt; name &gt;&gt; - Design Thinking for Innovation and Ideation Workshop")</f>
        <v>&lt;&lt; name &gt;&gt; - Design Thinking for Innovation and Ideation Workshop</v>
      </c>
      <c r="H119" s="1" t="s">
        <v>705</v>
      </c>
    </row>
    <row r="120" spans="1:8">
      <c r="A120" s="3" t="s">
        <v>706</v>
      </c>
      <c r="B120" s="1" t="s">
        <v>707</v>
      </c>
      <c r="C120" s="1" t="s">
        <v>10</v>
      </c>
      <c r="D120" s="6" t="s">
        <v>708</v>
      </c>
      <c r="E120" s="1" t="s">
        <v>709</v>
      </c>
      <c r="F120" s="4" t="s">
        <v>710</v>
      </c>
      <c r="G120" s="5" t="str">
        <f>HYPERLINK("https://drive.google.com/file/d/11HB3nqhXCYVp-dyU-63MGWTriaUjE124/view?usp=drivesdk","&lt;&lt; name &gt;&gt; - Design Thinking for Innovation and Ideation Workshop")</f>
        <v>&lt;&lt; name &gt;&gt; - Design Thinking for Innovation and Ideation Workshop</v>
      </c>
      <c r="H120" s="1" t="s">
        <v>711</v>
      </c>
    </row>
    <row r="121" spans="1:8">
      <c r="A121" s="3" t="s">
        <v>712</v>
      </c>
      <c r="B121" s="1" t="s">
        <v>713</v>
      </c>
      <c r="C121" s="1" t="s">
        <v>10</v>
      </c>
      <c r="D121" s="6" t="s">
        <v>714</v>
      </c>
      <c r="E121" s="1" t="s">
        <v>715</v>
      </c>
      <c r="F121" s="4" t="s">
        <v>716</v>
      </c>
      <c r="G121" s="5" t="str">
        <f>HYPERLINK("https://drive.google.com/file/d/1I3s54GvwKCzquHbti48yBn_Rin_hPsBb/view?usp=drivesdk","&lt;&lt; name &gt;&gt; - Design Thinking for Innovation and Ideation Workshop")</f>
        <v>&lt;&lt; name &gt;&gt; - Design Thinking for Innovation and Ideation Workshop</v>
      </c>
      <c r="H121" s="1" t="s">
        <v>717</v>
      </c>
    </row>
    <row r="122" spans="1:8">
      <c r="A122" s="3" t="s">
        <v>718</v>
      </c>
      <c r="B122" s="1" t="s">
        <v>719</v>
      </c>
      <c r="C122" s="1" t="s">
        <v>10</v>
      </c>
      <c r="D122" s="6" t="s">
        <v>720</v>
      </c>
      <c r="E122" s="1" t="s">
        <v>721</v>
      </c>
      <c r="F122" s="4" t="s">
        <v>722</v>
      </c>
      <c r="G122" s="5" t="str">
        <f>HYPERLINK("https://drive.google.com/file/d/1JK5wGmIKJul661lRGxIO4dX5TpTcaxDr/view?usp=drivesdk","&lt;&lt; name &gt;&gt; - Design Thinking for Innovation and Ideation Workshop")</f>
        <v>&lt;&lt; name &gt;&gt; - Design Thinking for Innovation and Ideation Workshop</v>
      </c>
      <c r="H122" s="1" t="s">
        <v>723</v>
      </c>
    </row>
    <row r="123" spans="1:8">
      <c r="A123" s="3" t="s">
        <v>724</v>
      </c>
      <c r="B123" s="1" t="s">
        <v>725</v>
      </c>
      <c r="C123" s="1" t="s">
        <v>10</v>
      </c>
      <c r="D123" s="6" t="s">
        <v>726</v>
      </c>
      <c r="E123" s="1" t="s">
        <v>727</v>
      </c>
      <c r="F123" s="4" t="s">
        <v>728</v>
      </c>
      <c r="G123" s="5" t="str">
        <f>HYPERLINK("https://drive.google.com/file/d/1Uq2WIEy7zaGlKie-0J3c9EIh6EDOAExT/view?usp=drivesdk","&lt;&lt; name &gt;&gt; - Design Thinking for Innovation and Ideation Workshop")</f>
        <v>&lt;&lt; name &gt;&gt; - Design Thinking for Innovation and Ideation Workshop</v>
      </c>
      <c r="H123" s="1" t="s">
        <v>729</v>
      </c>
    </row>
    <row r="124" spans="1:8">
      <c r="A124" s="3" t="s">
        <v>730</v>
      </c>
      <c r="B124" s="1" t="s">
        <v>731</v>
      </c>
      <c r="C124" s="1" t="s">
        <v>10</v>
      </c>
      <c r="D124" s="6" t="s">
        <v>732</v>
      </c>
      <c r="E124" s="1" t="s">
        <v>733</v>
      </c>
      <c r="F124" s="4" t="s">
        <v>734</v>
      </c>
      <c r="G124" s="5" t="str">
        <f>HYPERLINK("https://drive.google.com/file/d/1PZ3iMIF0Si8MQgcC1q2QMpsGm8W5vu67/view?usp=drivesdk","&lt;&lt; name &gt;&gt; - Design Thinking for Innovation and Ideation Workshop")</f>
        <v>&lt;&lt; name &gt;&gt; - Design Thinking for Innovation and Ideation Workshop</v>
      </c>
      <c r="H124" s="1" t="s">
        <v>735</v>
      </c>
    </row>
    <row r="125" spans="1:8">
      <c r="A125" s="3" t="s">
        <v>736</v>
      </c>
      <c r="B125" s="1" t="s">
        <v>737</v>
      </c>
      <c r="C125" s="1" t="s">
        <v>10</v>
      </c>
      <c r="D125" s="6" t="s">
        <v>738</v>
      </c>
      <c r="E125" s="1" t="s">
        <v>739</v>
      </c>
      <c r="F125" s="4" t="s">
        <v>740</v>
      </c>
      <c r="G125" s="5" t="str">
        <f>HYPERLINK("https://drive.google.com/file/d/1QkTiPUsXNZbWuJbEob8-eQy3XltoEfdu/view?usp=drivesdk","&lt;&lt; name &gt;&gt; - Design Thinking for Innovation and Ideation Workshop")</f>
        <v>&lt;&lt; name &gt;&gt; - Design Thinking for Innovation and Ideation Workshop</v>
      </c>
      <c r="H125" s="1" t="s">
        <v>741</v>
      </c>
    </row>
    <row r="126" spans="1:8">
      <c r="A126" s="3" t="s">
        <v>742</v>
      </c>
      <c r="B126" s="1" t="s">
        <v>743</v>
      </c>
      <c r="C126" s="1" t="s">
        <v>10</v>
      </c>
      <c r="D126" s="6" t="s">
        <v>744</v>
      </c>
      <c r="E126" s="1" t="s">
        <v>745</v>
      </c>
      <c r="F126" s="4" t="s">
        <v>746</v>
      </c>
      <c r="G126" s="5" t="str">
        <f>HYPERLINK("https://drive.google.com/file/d/1rynxGluM1yXhNSdb1K1E_trwlLq3nCeK/view?usp=drivesdk","&lt;&lt; name &gt;&gt; - Design Thinking for Innovation and Ideation Workshop")</f>
        <v>&lt;&lt; name &gt;&gt; - Design Thinking for Innovation and Ideation Workshop</v>
      </c>
      <c r="H126" s="1" t="s">
        <v>747</v>
      </c>
    </row>
    <row r="127" spans="1:8">
      <c r="A127" s="3" t="s">
        <v>748</v>
      </c>
      <c r="B127" s="1" t="s">
        <v>749</v>
      </c>
      <c r="C127" s="1" t="s">
        <v>10</v>
      </c>
      <c r="D127" s="6" t="s">
        <v>750</v>
      </c>
      <c r="E127" s="1" t="s">
        <v>751</v>
      </c>
      <c r="F127" s="4" t="s">
        <v>752</v>
      </c>
      <c r="G127" s="5" t="str">
        <f>HYPERLINK("https://drive.google.com/file/d/1qJIKHWNYUr4IvQPMU67Ckz1qqVmySMA4/view?usp=drivesdk","&lt;&lt; name &gt;&gt; - Design Thinking for Innovation and Ideation Workshop")</f>
        <v>&lt;&lt; name &gt;&gt; - Design Thinking for Innovation and Ideation Workshop</v>
      </c>
      <c r="H127" s="1" t="s">
        <v>753</v>
      </c>
    </row>
    <row r="128" spans="1:8">
      <c r="A128" s="3" t="s">
        <v>754</v>
      </c>
      <c r="B128" s="1" t="s">
        <v>755</v>
      </c>
      <c r="C128" s="1" t="s">
        <v>10</v>
      </c>
      <c r="D128" s="6" t="s">
        <v>756</v>
      </c>
      <c r="E128" s="1" t="s">
        <v>757</v>
      </c>
      <c r="F128" s="4" t="s">
        <v>758</v>
      </c>
      <c r="G128" s="5" t="str">
        <f>HYPERLINK("https://drive.google.com/file/d/1U57IOyv72UJYpQne8DLDgAeoZhMTyxg2/view?usp=drivesdk","&lt;&lt; name &gt;&gt; - Design Thinking for Innovation and Ideation Workshop")</f>
        <v>&lt;&lt; name &gt;&gt; - Design Thinking for Innovation and Ideation Workshop</v>
      </c>
      <c r="H128" s="1" t="s">
        <v>759</v>
      </c>
    </row>
    <row r="129" spans="1:8">
      <c r="A129" s="3" t="s">
        <v>760</v>
      </c>
      <c r="B129" s="1" t="s">
        <v>761</v>
      </c>
      <c r="C129" s="1" t="s">
        <v>10</v>
      </c>
      <c r="D129" s="6" t="s">
        <v>762</v>
      </c>
      <c r="E129" s="1" t="s">
        <v>763</v>
      </c>
      <c r="F129" s="4" t="s">
        <v>764</v>
      </c>
      <c r="G129" s="5" t="str">
        <f>HYPERLINK("https://drive.google.com/file/d/1TlkU4YILxasYQZbi_wgSppYn8q4Hgd5S/view?usp=drivesdk","&lt;&lt; name &gt;&gt; - Design Thinking for Innovation and Ideation Workshop")</f>
        <v>&lt;&lt; name &gt;&gt; - Design Thinking for Innovation and Ideation Workshop</v>
      </c>
      <c r="H129" s="1" t="s">
        <v>765</v>
      </c>
    </row>
    <row r="130" spans="1:8">
      <c r="A130" s="3" t="s">
        <v>766</v>
      </c>
      <c r="B130" s="1" t="s">
        <v>767</v>
      </c>
      <c r="C130" s="1" t="s">
        <v>10</v>
      </c>
      <c r="D130" s="6" t="s">
        <v>768</v>
      </c>
      <c r="E130" s="1" t="s">
        <v>769</v>
      </c>
      <c r="F130" s="4" t="s">
        <v>770</v>
      </c>
      <c r="G130" s="5" t="str">
        <f>HYPERLINK("https://drive.google.com/file/d/16_FVFGxXsM7VWBOojvzOCEDNwtbXDnkZ/view?usp=drivesdk","&lt;&lt; name &gt;&gt; - Design Thinking for Innovation and Ideation Workshop")</f>
        <v>&lt;&lt; name &gt;&gt; - Design Thinking for Innovation and Ideation Workshop</v>
      </c>
      <c r="H130" s="1" t="s">
        <v>771</v>
      </c>
    </row>
    <row r="131" spans="1:8">
      <c r="A131" s="3" t="s">
        <v>772</v>
      </c>
      <c r="B131" s="1" t="s">
        <v>773</v>
      </c>
      <c r="C131" s="1" t="s">
        <v>10</v>
      </c>
      <c r="D131" s="6" t="s">
        <v>774</v>
      </c>
      <c r="E131" s="1" t="s">
        <v>775</v>
      </c>
      <c r="F131" s="4" t="s">
        <v>776</v>
      </c>
      <c r="G131" s="5" t="str">
        <f>HYPERLINK("https://drive.google.com/file/d/1d9GCXomP5MLbNTJXKkFDa4YUSpIJBQF3/view?usp=drivesdk","&lt;&lt; name &gt;&gt; - Design Thinking for Innovation and Ideation Workshop")</f>
        <v>&lt;&lt; name &gt;&gt; - Design Thinking for Innovation and Ideation Workshop</v>
      </c>
      <c r="H131" s="1" t="s">
        <v>777</v>
      </c>
    </row>
    <row r="132" spans="1:8">
      <c r="A132" s="3" t="s">
        <v>778</v>
      </c>
      <c r="B132" s="1" t="s">
        <v>779</v>
      </c>
      <c r="C132" s="1" t="s">
        <v>10</v>
      </c>
      <c r="D132" s="6" t="s">
        <v>780</v>
      </c>
      <c r="E132" s="1" t="s">
        <v>781</v>
      </c>
      <c r="F132" s="4" t="s">
        <v>782</v>
      </c>
      <c r="G132" s="5" t="str">
        <f>HYPERLINK("https://drive.google.com/file/d/1s1BRSqOtTjgFjRnT7TD93Bb_-_VGhQmV/view?usp=drivesdk","Design Thinking for Innovation and Ideation Workshop")</f>
        <v>Design Thinking for Innovation and Ideation Workshop</v>
      </c>
      <c r="H132" s="1" t="s">
        <v>783</v>
      </c>
    </row>
    <row r="133" spans="1:8">
      <c r="A133" s="3" t="s">
        <v>784</v>
      </c>
      <c r="B133" s="1" t="s">
        <v>785</v>
      </c>
      <c r="C133" s="1" t="s">
        <v>10</v>
      </c>
      <c r="D133" s="6" t="s">
        <v>786</v>
      </c>
      <c r="E133" s="1" t="s">
        <v>787</v>
      </c>
      <c r="F133" s="4" t="s">
        <v>788</v>
      </c>
      <c r="G133" s="5" t="str">
        <f>HYPERLINK("https://drive.google.com/file/d/1OCbJpQOL63-DXIwkgiDPL4N2xOXAfv-E/view?usp=drivesdk","&lt;&lt; name &gt;&gt; - Design Thinking for Innovation and Ideation Workshop")</f>
        <v>&lt;&lt; name &gt;&gt; - Design Thinking for Innovation and Ideation Workshop</v>
      </c>
      <c r="H133" s="1" t="s">
        <v>789</v>
      </c>
    </row>
    <row r="134" spans="1:8">
      <c r="A134" s="3" t="s">
        <v>790</v>
      </c>
      <c r="B134" s="1" t="s">
        <v>791</v>
      </c>
      <c r="C134" s="1" t="s">
        <v>10</v>
      </c>
      <c r="D134" s="6" t="s">
        <v>792</v>
      </c>
      <c r="E134" s="1" t="s">
        <v>793</v>
      </c>
      <c r="F134" s="4" t="s">
        <v>794</v>
      </c>
      <c r="G134" s="5" t="str">
        <f>HYPERLINK("https://drive.google.com/file/d/1Y1PS0FsYxcEm2xB5hP5SX6LkhbL2kBMy/view?usp=drivesdk","&lt;&lt; name &gt;&gt; - Design Thinking for Innovation and Ideation Workshop")</f>
        <v>&lt;&lt; name &gt;&gt; - Design Thinking for Innovation and Ideation Workshop</v>
      </c>
      <c r="H134" s="1" t="s">
        <v>795</v>
      </c>
    </row>
    <row r="135" spans="1:8">
      <c r="A135" s="3" t="s">
        <v>796</v>
      </c>
      <c r="B135" s="1" t="s">
        <v>797</v>
      </c>
      <c r="C135" s="1" t="s">
        <v>10</v>
      </c>
      <c r="D135" s="6" t="s">
        <v>798</v>
      </c>
      <c r="E135" s="1" t="s">
        <v>799</v>
      </c>
      <c r="F135" s="4" t="s">
        <v>800</v>
      </c>
      <c r="G135" s="5" t="str">
        <f>HYPERLINK("https://drive.google.com/file/d/1U0bV9LDDJSot4AyktDjEGw09DTrzhN5m/view?usp=drivesdk","Design Thinking for Innovation and Ideation Workshop")</f>
        <v>Design Thinking for Innovation and Ideation Workshop</v>
      </c>
      <c r="H135" s="1" t="s">
        <v>801</v>
      </c>
    </row>
    <row r="136" spans="1:8">
      <c r="A136" s="3" t="s">
        <v>802</v>
      </c>
      <c r="B136" s="1" t="s">
        <v>803</v>
      </c>
      <c r="C136" s="1" t="s">
        <v>10</v>
      </c>
      <c r="D136" s="6" t="s">
        <v>804</v>
      </c>
      <c r="E136" s="1" t="s">
        <v>805</v>
      </c>
      <c r="F136" s="4" t="s">
        <v>806</v>
      </c>
      <c r="G136" s="5" t="str">
        <f>HYPERLINK("https://drive.google.com/file/d/1XMy0U9D1tLjC7OsX45sdWQmrF7vK_Rer/view?usp=drivesdk","Design Thinking for Innovation and Ideation Workshop")</f>
        <v>Design Thinking for Innovation and Ideation Workshop</v>
      </c>
      <c r="H136" s="1" t="s">
        <v>807</v>
      </c>
    </row>
    <row r="137" spans="1:8">
      <c r="A137" s="3" t="s">
        <v>808</v>
      </c>
      <c r="B137" s="1" t="s">
        <v>809</v>
      </c>
      <c r="C137" s="1" t="s">
        <v>10</v>
      </c>
      <c r="D137" s="6" t="s">
        <v>810</v>
      </c>
      <c r="E137" s="1" t="s">
        <v>811</v>
      </c>
      <c r="F137" s="4" t="s">
        <v>812</v>
      </c>
      <c r="G137" s="5" t="str">
        <f>HYPERLINK("https://drive.google.com/file/d/1y75QUq9pFpk6ufN_rhZel5-4cdXziLbC/view?usp=drivesdk","Design Thinking for Innovation and Ideation Workshop")</f>
        <v>Design Thinking for Innovation and Ideation Workshop</v>
      </c>
      <c r="H137" s="1" t="s">
        <v>813</v>
      </c>
    </row>
    <row r="138" spans="1:8">
      <c r="A138" s="3" t="s">
        <v>814</v>
      </c>
      <c r="B138" s="1" t="s">
        <v>815</v>
      </c>
      <c r="C138" s="1" t="s">
        <v>10</v>
      </c>
      <c r="D138" s="6" t="s">
        <v>816</v>
      </c>
      <c r="E138" s="1" t="s">
        <v>817</v>
      </c>
      <c r="F138" s="4" t="s">
        <v>818</v>
      </c>
      <c r="G138" s="5" t="str">
        <f>HYPERLINK("https://drive.google.com/file/d/1WaLfvNdhGvj1NW4zOKEMqqiLhLtLWXr4/view?usp=drivesdk","Design Thinking for Innovation and Ideation Workshop")</f>
        <v>Design Thinking for Innovation and Ideation Workshop</v>
      </c>
      <c r="H138" s="1" t="s">
        <v>819</v>
      </c>
    </row>
    <row r="139" spans="1:8">
      <c r="A139" s="3" t="s">
        <v>820</v>
      </c>
      <c r="B139" s="1" t="s">
        <v>821</v>
      </c>
      <c r="C139" s="1" t="s">
        <v>10</v>
      </c>
      <c r="D139" s="6" t="s">
        <v>822</v>
      </c>
      <c r="E139" s="1" t="s">
        <v>823</v>
      </c>
      <c r="F139" s="4" t="s">
        <v>824</v>
      </c>
      <c r="G139" s="5" t="str">
        <f>HYPERLINK("https://drive.google.com/file/d/1OodsHBfKtkizbrFoGK_31GIvoKcEgqip/view?usp=drivesdk","Design Thinking for Innovation and Ideation Workshop")</f>
        <v>Design Thinking for Innovation and Ideation Workshop</v>
      </c>
      <c r="H139" s="1" t="s">
        <v>825</v>
      </c>
    </row>
    <row r="140" spans="1:8">
      <c r="A140" s="3" t="s">
        <v>826</v>
      </c>
      <c r="B140" s="1" t="s">
        <v>827</v>
      </c>
      <c r="C140" s="1" t="s">
        <v>10</v>
      </c>
      <c r="D140" s="6" t="s">
        <v>828</v>
      </c>
      <c r="E140" s="1" t="s">
        <v>829</v>
      </c>
      <c r="F140" s="4" t="s">
        <v>830</v>
      </c>
      <c r="G140" s="5" t="str">
        <f>HYPERLINK("https://drive.google.com/file/d/1kMvc2mnZ-6higAXWKx2Z3UCXNheNuX_Z/view?usp=drivesdk","Design Thinking for Innovation and Ideation Workshop")</f>
        <v>Design Thinking for Innovation and Ideation Workshop</v>
      </c>
      <c r="H140" s="1" t="s">
        <v>831</v>
      </c>
    </row>
    <row r="141" spans="1:8">
      <c r="A141" s="3" t="s">
        <v>832</v>
      </c>
      <c r="B141" s="1" t="s">
        <v>827</v>
      </c>
      <c r="C141" s="1" t="s">
        <v>10</v>
      </c>
      <c r="D141" s="6" t="s">
        <v>828</v>
      </c>
      <c r="E141" s="1" t="s">
        <v>833</v>
      </c>
      <c r="F141" s="4" t="s">
        <v>834</v>
      </c>
      <c r="G141" s="5" t="str">
        <f>HYPERLINK("https://drive.google.com/file/d/1DIGSlRpvQfLEBK4aVP3gPlOwOKiJo2h2/view?usp=drivesdk","Design Thinking for Innovation and Ideation Workshop")</f>
        <v>Design Thinking for Innovation and Ideation Workshop</v>
      </c>
      <c r="H141" s="1" t="s">
        <v>831</v>
      </c>
    </row>
    <row r="142" spans="1:8">
      <c r="A142" s="3" t="s">
        <v>835</v>
      </c>
      <c r="B142" s="1" t="s">
        <v>836</v>
      </c>
      <c r="C142" s="1" t="s">
        <v>10</v>
      </c>
      <c r="D142" s="8" t="s">
        <v>837</v>
      </c>
      <c r="E142" s="1" t="s">
        <v>838</v>
      </c>
      <c r="F142" s="4" t="s">
        <v>839</v>
      </c>
      <c r="G142" s="5" t="str">
        <f>HYPERLINK("https://drive.google.com/file/d/1XF6jVWU7wd45FzDjLOhuI0UVoV1QieOF/view?usp=drivesdk","Design Thinking for Innovation and Ideation Workshop")</f>
        <v>Design Thinking for Innovation and Ideation Workshop</v>
      </c>
      <c r="H142" s="1" t="s">
        <v>840</v>
      </c>
    </row>
    <row r="143" spans="1:8">
      <c r="A143" s="3" t="s">
        <v>841</v>
      </c>
      <c r="B143" s="1" t="s">
        <v>842</v>
      </c>
      <c r="C143" s="1" t="s">
        <v>10</v>
      </c>
      <c r="D143" s="6" t="s">
        <v>843</v>
      </c>
      <c r="E143" s="1" t="s">
        <v>844</v>
      </c>
      <c r="F143" s="4" t="s">
        <v>845</v>
      </c>
      <c r="G143" s="5" t="str">
        <f>HYPERLINK("https://drive.google.com/file/d/1Pzq5CVoYp8sFLPb-NbwGL1oz7iTQhwKt/view?usp=drivesdk","Design Thinking for Innovation and Ideation Workshop")</f>
        <v>Design Thinking for Innovation and Ideation Workshop</v>
      </c>
      <c r="H143" s="1" t="s">
        <v>846</v>
      </c>
    </row>
    <row r="144" spans="1:8">
      <c r="A144" s="3" t="s">
        <v>847</v>
      </c>
      <c r="B144" s="1" t="s">
        <v>848</v>
      </c>
      <c r="C144" s="1" t="s">
        <v>10</v>
      </c>
      <c r="D144" s="6" t="s">
        <v>849</v>
      </c>
      <c r="E144" s="1" t="s">
        <v>850</v>
      </c>
      <c r="F144" s="4" t="s">
        <v>851</v>
      </c>
      <c r="G144" s="5" t="str">
        <f>HYPERLINK("https://drive.google.com/file/d/1XXIV0X7DafxdjhRaJwUmjzR1B4k0ONHo/view?usp=drivesdk","Design Thinking for Innovation and Ideation Workshop")</f>
        <v>Design Thinking for Innovation and Ideation Workshop</v>
      </c>
      <c r="H144" s="1" t="s">
        <v>852</v>
      </c>
    </row>
    <row r="145" spans="1:8">
      <c r="A145" s="3" t="s">
        <v>853</v>
      </c>
      <c r="B145" s="1" t="s">
        <v>854</v>
      </c>
      <c r="C145" s="1" t="s">
        <v>10</v>
      </c>
      <c r="D145" s="6" t="s">
        <v>855</v>
      </c>
      <c r="E145" s="1" t="s">
        <v>856</v>
      </c>
      <c r="F145" s="4" t="s">
        <v>857</v>
      </c>
      <c r="G145" s="5" t="str">
        <f>HYPERLINK("https://drive.google.com/file/d/1iy3dU-DjO9VMGUM2B9BApZlKtAfjUXFe/view?usp=drivesdk","Design Thinking for Innovation and Ideation Workshop")</f>
        <v>Design Thinking for Innovation and Ideation Workshop</v>
      </c>
      <c r="H145" s="1" t="s">
        <v>858</v>
      </c>
    </row>
    <row r="146" spans="1:8">
      <c r="A146" s="3" t="s">
        <v>859</v>
      </c>
      <c r="B146" s="1" t="s">
        <v>860</v>
      </c>
      <c r="C146" s="1" t="s">
        <v>10</v>
      </c>
      <c r="D146" s="6" t="s">
        <v>861</v>
      </c>
      <c r="E146" s="1" t="s">
        <v>862</v>
      </c>
      <c r="F146" s="4" t="s">
        <v>863</v>
      </c>
      <c r="G146" s="5" t="str">
        <f>HYPERLINK("https://drive.google.com/file/d/1895QkhufflxfMSg7gwJ8PNvndPbrJVbw/view?usp=drivesdk","Design Thinking for Innovation and Ideation Workshop")</f>
        <v>Design Thinking for Innovation and Ideation Workshop</v>
      </c>
      <c r="H146" s="1" t="s">
        <v>864</v>
      </c>
    </row>
    <row r="147" spans="1:8">
      <c r="A147" s="3" t="s">
        <v>865</v>
      </c>
      <c r="B147" s="1" t="s">
        <v>866</v>
      </c>
      <c r="C147" s="1" t="s">
        <v>10</v>
      </c>
      <c r="D147" s="6" t="s">
        <v>867</v>
      </c>
      <c r="E147" s="1" t="s">
        <v>868</v>
      </c>
      <c r="F147" s="4" t="s">
        <v>869</v>
      </c>
      <c r="G147" s="5" t="str">
        <f>HYPERLINK("https://drive.google.com/file/d/1AGFoIONT8YRbhAD4T_CLiOt0BGVeDvSj/view?usp=drivesdk","Design Thinking for Innovation and Ideation Workshop")</f>
        <v>Design Thinking for Innovation and Ideation Workshop</v>
      </c>
      <c r="H147" s="1" t="s">
        <v>870</v>
      </c>
    </row>
    <row r="148" spans="1:8">
      <c r="A148" s="3" t="s">
        <v>871</v>
      </c>
      <c r="B148" s="1" t="s">
        <v>872</v>
      </c>
      <c r="C148" s="1" t="s">
        <v>10</v>
      </c>
      <c r="D148" s="6" t="s">
        <v>873</v>
      </c>
      <c r="E148" s="1" t="s">
        <v>874</v>
      </c>
      <c r="F148" s="4" t="s">
        <v>875</v>
      </c>
      <c r="G148" s="5" t="str">
        <f>HYPERLINK("https://drive.google.com/file/d/1kJmpbodswzpJomSLBcO8IiPMwIGGbhii/view?usp=drivesdk","Design Thinking for Innovation and Ideation Workshop")</f>
        <v>Design Thinking for Innovation and Ideation Workshop</v>
      </c>
      <c r="H148" s="1" t="s">
        <v>876</v>
      </c>
    </row>
    <row r="149" spans="1:8">
      <c r="A149" s="3" t="s">
        <v>877</v>
      </c>
      <c r="B149" s="1" t="s">
        <v>878</v>
      </c>
      <c r="C149" s="1" t="s">
        <v>10</v>
      </c>
      <c r="D149" s="6" t="s">
        <v>879</v>
      </c>
      <c r="E149" s="1" t="s">
        <v>880</v>
      </c>
      <c r="F149" s="4" t="s">
        <v>881</v>
      </c>
      <c r="G149" s="5" t="str">
        <f>HYPERLINK("https://drive.google.com/file/d/1XpgsfhCasUqcCul89IdvNEVOQlRIK-6m/view?usp=drivesdk","Design Thinking for Innovation and Ideation Workshop")</f>
        <v>Design Thinking for Innovation and Ideation Workshop</v>
      </c>
      <c r="H149" s="1" t="s">
        <v>882</v>
      </c>
    </row>
    <row r="150" spans="1:8">
      <c r="A150" s="3" t="s">
        <v>883</v>
      </c>
      <c r="B150" s="1" t="s">
        <v>884</v>
      </c>
      <c r="C150" s="1" t="s">
        <v>10</v>
      </c>
      <c r="D150" s="6" t="s">
        <v>885</v>
      </c>
      <c r="E150" s="1" t="s">
        <v>886</v>
      </c>
      <c r="F150" s="4" t="s">
        <v>887</v>
      </c>
      <c r="G150" s="5" t="str">
        <f>HYPERLINK("https://drive.google.com/file/d/14-2j9uhi5zk660dQUI1Zl6uOZLVqrEHv/view?usp=drivesdk","Design Thinking for Innovation and Ideation Workshop")</f>
        <v>Design Thinking for Innovation and Ideation Workshop</v>
      </c>
      <c r="H150" s="1" t="s">
        <v>888</v>
      </c>
    </row>
    <row r="151" spans="1:8">
      <c r="A151" s="3" t="s">
        <v>889</v>
      </c>
      <c r="B151" s="1" t="s">
        <v>890</v>
      </c>
      <c r="C151" s="1" t="s">
        <v>10</v>
      </c>
      <c r="D151" s="6" t="s">
        <v>891</v>
      </c>
      <c r="E151" s="1" t="s">
        <v>892</v>
      </c>
      <c r="F151" s="4" t="s">
        <v>893</v>
      </c>
      <c r="G151" s="5" t="str">
        <f>HYPERLINK("https://drive.google.com/file/d/10atrf9bDv26FXWii8kYwFYCJY_zTHls-/view?usp=drivesdk","Design Thinking for Innovation and Ideation Workshop")</f>
        <v>Design Thinking for Innovation and Ideation Workshop</v>
      </c>
      <c r="H151" s="1" t="s">
        <v>894</v>
      </c>
    </row>
    <row r="152" spans="1:8">
      <c r="A152" s="3" t="s">
        <v>895</v>
      </c>
      <c r="B152" s="1" t="s">
        <v>896</v>
      </c>
      <c r="C152" s="1" t="s">
        <v>10</v>
      </c>
      <c r="D152" s="6" t="s">
        <v>897</v>
      </c>
      <c r="E152" s="1" t="s">
        <v>898</v>
      </c>
      <c r="F152" s="4" t="s">
        <v>899</v>
      </c>
      <c r="G152" s="5" t="str">
        <f>HYPERLINK("https://drive.google.com/file/d/1aCttZsQyQrmX5K6o3erTPJ04Ue-yDTcl/view?usp=drivesdk","Design Thinking for Innovation and Ideation Workshop")</f>
        <v>Design Thinking for Innovation and Ideation Workshop</v>
      </c>
      <c r="H152" s="1" t="s">
        <v>900</v>
      </c>
    </row>
    <row r="153" spans="1:8">
      <c r="A153" s="3" t="s">
        <v>901</v>
      </c>
      <c r="B153" s="1" t="s">
        <v>902</v>
      </c>
      <c r="C153" s="1" t="s">
        <v>10</v>
      </c>
      <c r="D153" s="6" t="s">
        <v>903</v>
      </c>
      <c r="E153" s="1" t="s">
        <v>904</v>
      </c>
      <c r="F153" s="4" t="s">
        <v>905</v>
      </c>
      <c r="G153" s="5" t="str">
        <f>HYPERLINK("https://drive.google.com/file/d/1B3gJbtvE8bowz8Iu1xhyMHef4R9wlFx0/view?usp=drivesdk","Design Thinking for Innovation and Ideation Workshop")</f>
        <v>Design Thinking for Innovation and Ideation Workshop</v>
      </c>
      <c r="H153" s="1" t="s">
        <v>906</v>
      </c>
    </row>
    <row r="154" spans="1:8">
      <c r="A154" s="3" t="s">
        <v>907</v>
      </c>
      <c r="B154" s="1" t="s">
        <v>908</v>
      </c>
      <c r="C154" s="1" t="s">
        <v>10</v>
      </c>
      <c r="D154" s="6" t="s">
        <v>909</v>
      </c>
      <c r="E154" s="1" t="s">
        <v>910</v>
      </c>
      <c r="F154" s="4" t="s">
        <v>911</v>
      </c>
      <c r="G154" s="5" t="str">
        <f>HYPERLINK("https://drive.google.com/file/d/1EUfcInmZvGmYNMo_yHI4tylExr2gGXsK/view?usp=drivesdk","Design Thinking for Innovation and Ideation Workshop")</f>
        <v>Design Thinking for Innovation and Ideation Workshop</v>
      </c>
      <c r="H154" s="1" t="s">
        <v>912</v>
      </c>
    </row>
    <row r="155" spans="1:8">
      <c r="A155" s="3" t="s">
        <v>913</v>
      </c>
      <c r="B155" s="1" t="s">
        <v>914</v>
      </c>
      <c r="C155" s="1" t="s">
        <v>10</v>
      </c>
      <c r="D155" s="6" t="s">
        <v>915</v>
      </c>
      <c r="E155" s="1" t="s">
        <v>916</v>
      </c>
      <c r="F155" s="4" t="s">
        <v>917</v>
      </c>
      <c r="G155" s="5" t="str">
        <f>HYPERLINK("https://drive.google.com/file/d/1-ElGCwcTg1BCKs-vypUOQdUC3-B__j9B/view?usp=drivesdk","Design Thinking for Innovation and Ideation Workshop")</f>
        <v>Design Thinking for Innovation and Ideation Workshop</v>
      </c>
      <c r="H155" s="1" t="s">
        <v>918</v>
      </c>
    </row>
    <row r="156" spans="1:8">
      <c r="A156" s="3" t="s">
        <v>919</v>
      </c>
      <c r="B156" s="1" t="s">
        <v>920</v>
      </c>
      <c r="C156" s="1" t="s">
        <v>10</v>
      </c>
      <c r="D156" s="6" t="s">
        <v>921</v>
      </c>
      <c r="E156" s="1" t="s">
        <v>922</v>
      </c>
      <c r="F156" s="4" t="s">
        <v>923</v>
      </c>
      <c r="G156" s="5" t="str">
        <f>HYPERLINK("https://drive.google.com/file/d/1nTZIBTGwfI6I00MB0pdqn7k5ZU8v3b99/view?usp=drivesdk","Design Thinking for Innovation and Ideation Workshop")</f>
        <v>Design Thinking for Innovation and Ideation Workshop</v>
      </c>
      <c r="H156" s="1" t="s">
        <v>924</v>
      </c>
    </row>
    <row r="157" spans="1:8">
      <c r="A157" s="3" t="s">
        <v>925</v>
      </c>
      <c r="B157" s="1" t="s">
        <v>926</v>
      </c>
      <c r="C157" s="1" t="s">
        <v>10</v>
      </c>
      <c r="D157" s="6" t="s">
        <v>927</v>
      </c>
      <c r="E157" s="1" t="s">
        <v>928</v>
      </c>
      <c r="F157" s="4" t="s">
        <v>929</v>
      </c>
      <c r="G157" s="5" t="str">
        <f>HYPERLINK("https://drive.google.com/file/d/1bB0GWP_9YX2vI2PmJ4A1-T8H-DE3D6TH/view?usp=drivesdk","Design Thinking for Innovation and Ideation Workshop")</f>
        <v>Design Thinking for Innovation and Ideation Workshop</v>
      </c>
      <c r="H157" s="1" t="s">
        <v>930</v>
      </c>
    </row>
    <row r="158" spans="1:8">
      <c r="A158" s="3" t="s">
        <v>931</v>
      </c>
      <c r="B158" s="1" t="s">
        <v>932</v>
      </c>
      <c r="C158" s="1" t="s">
        <v>10</v>
      </c>
      <c r="D158" s="6" t="s">
        <v>933</v>
      </c>
      <c r="E158" s="1" t="s">
        <v>934</v>
      </c>
      <c r="F158" s="4" t="s">
        <v>935</v>
      </c>
      <c r="G158" s="5" t="str">
        <f>HYPERLINK("https://drive.google.com/file/d/1o0ZJUBZC-iZD76FJM8UZd-_tuKBElNUw/view?usp=drivesdk","Design Thinking for Innovation and Ideation Workshop")</f>
        <v>Design Thinking for Innovation and Ideation Workshop</v>
      </c>
      <c r="H158" s="1" t="s">
        <v>936</v>
      </c>
    </row>
    <row r="159" spans="1:8">
      <c r="A159" s="3" t="s">
        <v>937</v>
      </c>
      <c r="B159" s="1" t="s">
        <v>938</v>
      </c>
      <c r="C159" s="1" t="s">
        <v>10</v>
      </c>
      <c r="D159" s="6" t="s">
        <v>939</v>
      </c>
      <c r="E159" s="1" t="s">
        <v>940</v>
      </c>
      <c r="F159" s="4" t="s">
        <v>941</v>
      </c>
      <c r="G159" s="5" t="str">
        <f>HYPERLINK("https://drive.google.com/file/d/11rdVGgrtQdmkisZNxNP-GJsp1-HQQicI/view?usp=drivesdk","Design Thinking for Innovation and Ideation Workshop")</f>
        <v>Design Thinking for Innovation and Ideation Workshop</v>
      </c>
      <c r="H159" s="1" t="s">
        <v>942</v>
      </c>
    </row>
    <row r="160" spans="1:8">
      <c r="A160" s="3" t="s">
        <v>943</v>
      </c>
      <c r="B160" s="1" t="s">
        <v>944</v>
      </c>
      <c r="C160" s="1" t="s">
        <v>10</v>
      </c>
      <c r="D160" s="6" t="s">
        <v>945</v>
      </c>
      <c r="E160" s="1" t="s">
        <v>946</v>
      </c>
      <c r="F160" s="4" t="s">
        <v>947</v>
      </c>
      <c r="G160" s="5" t="str">
        <f>HYPERLINK("https://drive.google.com/file/d/1cd0YFDUPOh5lRDzEApUUBE9ex2lck49p/view?usp=drivesdk","Design Thinking for Innovation and Ideation Workshop")</f>
        <v>Design Thinking for Innovation and Ideation Workshop</v>
      </c>
      <c r="H160" s="1" t="s">
        <v>948</v>
      </c>
    </row>
    <row r="161" spans="1:8">
      <c r="A161" s="3" t="s">
        <v>949</v>
      </c>
      <c r="B161" s="1" t="s">
        <v>950</v>
      </c>
      <c r="C161" s="1" t="s">
        <v>10</v>
      </c>
      <c r="D161" s="6" t="s">
        <v>951</v>
      </c>
      <c r="E161" s="1" t="s">
        <v>952</v>
      </c>
      <c r="F161" s="4" t="s">
        <v>953</v>
      </c>
      <c r="G161" s="5" t="str">
        <f>HYPERLINK("https://drive.google.com/file/d/10-lXLwgBvo9MoKRiGArAm1kGLSq3Ohp1/view?usp=drivesdk","Design Thinking for Innovation and Ideation Workshop")</f>
        <v>Design Thinking for Innovation and Ideation Workshop</v>
      </c>
      <c r="H161" s="1" t="s">
        <v>954</v>
      </c>
    </row>
    <row r="162" spans="1:8">
      <c r="A162" s="3" t="s">
        <v>955</v>
      </c>
      <c r="B162" s="1" t="s">
        <v>956</v>
      </c>
      <c r="C162" s="1" t="s">
        <v>10</v>
      </c>
      <c r="D162" s="6" t="s">
        <v>957</v>
      </c>
      <c r="E162" s="1" t="s">
        <v>958</v>
      </c>
      <c r="F162" s="4" t="s">
        <v>959</v>
      </c>
      <c r="G162" s="5" t="str">
        <f>HYPERLINK("https://drive.google.com/file/d/1XOXao9TzTLOMh84BqAk3fdPjDRuPzcnJ/view?usp=drivesdk","Design Thinking for Innovation and Ideation Workshop")</f>
        <v>Design Thinking for Innovation and Ideation Workshop</v>
      </c>
      <c r="H162" s="1" t="s">
        <v>960</v>
      </c>
    </row>
    <row r="163" spans="1:8">
      <c r="A163" s="3" t="s">
        <v>961</v>
      </c>
      <c r="B163" s="1" t="s">
        <v>962</v>
      </c>
      <c r="C163" s="1" t="s">
        <v>10</v>
      </c>
      <c r="D163" s="6" t="s">
        <v>963</v>
      </c>
      <c r="E163" s="1" t="s">
        <v>964</v>
      </c>
      <c r="F163" s="4" t="s">
        <v>965</v>
      </c>
      <c r="G163" s="5" t="str">
        <f>HYPERLINK("https://drive.google.com/file/d/1BwVllvrQvp3q8HK5RRasg-MFXpBx4tDN/view?usp=drivesdk","Design Thinking for Innovation and Ideation Workshop")</f>
        <v>Design Thinking for Innovation and Ideation Workshop</v>
      </c>
      <c r="H163" s="1" t="s">
        <v>966</v>
      </c>
    </row>
    <row r="164" spans="1:8">
      <c r="A164" s="3" t="s">
        <v>967</v>
      </c>
      <c r="B164" s="1" t="s">
        <v>968</v>
      </c>
      <c r="C164" s="1" t="s">
        <v>10</v>
      </c>
      <c r="D164" s="6" t="s">
        <v>969</v>
      </c>
      <c r="E164" s="1" t="s">
        <v>970</v>
      </c>
      <c r="F164" s="4" t="s">
        <v>971</v>
      </c>
      <c r="G164" s="5" t="str">
        <f>HYPERLINK("https://drive.google.com/file/d/1rv5cgHEMH_k8la5IoCdHS2JgJ8NqJCSM/view?usp=drivesdk","Design Thinking for Innovation and Ideation Workshop")</f>
        <v>Design Thinking for Innovation and Ideation Workshop</v>
      </c>
      <c r="H164" s="1" t="s">
        <v>972</v>
      </c>
    </row>
    <row r="165" spans="1:8">
      <c r="A165" s="3" t="s">
        <v>973</v>
      </c>
      <c r="B165" s="1" t="s">
        <v>974</v>
      </c>
      <c r="C165" s="1" t="s">
        <v>10</v>
      </c>
      <c r="D165" s="6" t="s">
        <v>975</v>
      </c>
      <c r="E165" s="1" t="s">
        <v>976</v>
      </c>
      <c r="F165" s="4" t="s">
        <v>977</v>
      </c>
      <c r="G165" s="5" t="str">
        <f>HYPERLINK("https://drive.google.com/file/d/1Tge3NXkNMLVz0oY1LWLaDfQQwmiHBkSt/view?usp=drivesdk","Design Thinking for Innovation and Ideation Workshop")</f>
        <v>Design Thinking for Innovation and Ideation Workshop</v>
      </c>
      <c r="H165" s="1" t="s">
        <v>978</v>
      </c>
    </row>
    <row r="166" spans="1:8">
      <c r="A166" s="3" t="s">
        <v>979</v>
      </c>
      <c r="B166" s="1" t="s">
        <v>980</v>
      </c>
      <c r="C166" s="1" t="s">
        <v>10</v>
      </c>
      <c r="D166" s="6" t="s">
        <v>981</v>
      </c>
      <c r="E166" s="1" t="s">
        <v>982</v>
      </c>
      <c r="F166" s="4" t="s">
        <v>983</v>
      </c>
      <c r="G166" s="5" t="str">
        <f>HYPERLINK("https://drive.google.com/file/d/1oWI8RJ_0YZsb1NSXxrGpCB3lAF7bEi9l/view?usp=drivesdk","Design Thinking for Innovation and Ideation Workshop")</f>
        <v>Design Thinking for Innovation and Ideation Workshop</v>
      </c>
      <c r="H166" s="1" t="s">
        <v>984</v>
      </c>
    </row>
    <row r="167" spans="1:8">
      <c r="A167" s="3" t="s">
        <v>985</v>
      </c>
      <c r="B167" s="1" t="s">
        <v>194</v>
      </c>
      <c r="C167" s="1" t="s">
        <v>10</v>
      </c>
      <c r="D167" s="6" t="s">
        <v>986</v>
      </c>
      <c r="E167" s="1" t="s">
        <v>987</v>
      </c>
      <c r="F167" s="4" t="s">
        <v>988</v>
      </c>
      <c r="G167" s="5" t="str">
        <f>HYPERLINK("https://drive.google.com/file/d/1LmXgZ7VZZZdyvOKcCkd-EW_7Ph4hX4-_/view?usp=drivesdk","Design Thinking for Innovation and Ideation Workshop")</f>
        <v>Design Thinking for Innovation and Ideation Workshop</v>
      </c>
      <c r="H167" s="1" t="s">
        <v>989</v>
      </c>
    </row>
    <row r="168" spans="1:8">
      <c r="A168" s="3" t="s">
        <v>990</v>
      </c>
      <c r="B168" s="1" t="s">
        <v>991</v>
      </c>
      <c r="C168" s="1" t="s">
        <v>10</v>
      </c>
      <c r="D168" s="6" t="s">
        <v>992</v>
      </c>
      <c r="E168" s="1" t="s">
        <v>993</v>
      </c>
      <c r="F168" s="4" t="s">
        <v>994</v>
      </c>
      <c r="G168" s="5" t="str">
        <f>HYPERLINK("https://drive.google.com/file/d/1ppsy5N73SgRaoQNtRteE2cR6unfxAKu6/view?usp=drivesdk","Design Thinking for Innovation and Ideation Workshop")</f>
        <v>Design Thinking for Innovation and Ideation Workshop</v>
      </c>
      <c r="H168" s="1" t="s">
        <v>995</v>
      </c>
    </row>
    <row r="169" spans="1:8">
      <c r="A169" s="3" t="s">
        <v>996</v>
      </c>
      <c r="B169" s="1" t="s">
        <v>997</v>
      </c>
      <c r="C169" s="1" t="s">
        <v>10</v>
      </c>
      <c r="D169" s="6" t="s">
        <v>998</v>
      </c>
      <c r="E169" s="1" t="s">
        <v>999</v>
      </c>
      <c r="F169" s="4" t="s">
        <v>1000</v>
      </c>
      <c r="G169" s="5" t="str">
        <f>HYPERLINK("https://drive.google.com/file/d/13h0fM6T0ACguwgwm-rHg3c5RQ84WMuH1/view?usp=drivesdk","Design Thinking for Innovation and Ideation Workshop")</f>
        <v>Design Thinking for Innovation and Ideation Workshop</v>
      </c>
      <c r="H169" s="1" t="s">
        <v>1001</v>
      </c>
    </row>
    <row r="170" spans="1:8">
      <c r="A170" s="3" t="s">
        <v>1002</v>
      </c>
      <c r="B170" s="1" t="s">
        <v>1003</v>
      </c>
      <c r="C170" s="1" t="s">
        <v>10</v>
      </c>
      <c r="D170" s="6" t="s">
        <v>1004</v>
      </c>
      <c r="E170" s="1" t="s">
        <v>1005</v>
      </c>
      <c r="F170" s="4" t="s">
        <v>1006</v>
      </c>
      <c r="G170" s="5" t="str">
        <f>HYPERLINK("https://drive.google.com/file/d/1tTZUphtbnBHjyYsJgCXud9ZYoNPG1zqt/view?usp=drivesdk","Design Thinking for Innovation and Ideation Workshop")</f>
        <v>Design Thinking for Innovation and Ideation Workshop</v>
      </c>
      <c r="H170" s="1" t="s">
        <v>1007</v>
      </c>
    </row>
    <row r="171" spans="1:8">
      <c r="A171" s="3" t="s">
        <v>1008</v>
      </c>
      <c r="B171" s="1" t="s">
        <v>997</v>
      </c>
      <c r="C171" s="1" t="s">
        <v>10</v>
      </c>
      <c r="D171" s="6" t="s">
        <v>998</v>
      </c>
      <c r="E171" s="1" t="s">
        <v>1009</v>
      </c>
      <c r="F171" s="4" t="s">
        <v>1010</v>
      </c>
      <c r="G171" s="5" t="str">
        <f>HYPERLINK("https://drive.google.com/file/d/14EIZvemboNfO4XcjrLS1eP7OszCeW12Y/view?usp=drivesdk","Design Thinking for Innovation and Ideation Workshop")</f>
        <v>Design Thinking for Innovation and Ideation Workshop</v>
      </c>
      <c r="H171" s="1" t="s">
        <v>1001</v>
      </c>
    </row>
    <row r="172" spans="1:8">
      <c r="A172" s="3" t="s">
        <v>1011</v>
      </c>
      <c r="B172" s="1" t="s">
        <v>1012</v>
      </c>
      <c r="C172" s="1" t="s">
        <v>10</v>
      </c>
      <c r="D172" s="6" t="s">
        <v>1013</v>
      </c>
      <c r="E172" s="1" t="s">
        <v>1014</v>
      </c>
      <c r="F172" s="4" t="s">
        <v>1015</v>
      </c>
      <c r="G172" s="5" t="str">
        <f>HYPERLINK("https://drive.google.com/file/d/1vlcpVJfbFE0dRMXEa1boxpjukC0dOvAZ/view?usp=drivesdk","Design Thinking for Innovation and Ideation Workshop")</f>
        <v>Design Thinking for Innovation and Ideation Workshop</v>
      </c>
      <c r="H172" s="1" t="s">
        <v>1016</v>
      </c>
    </row>
    <row r="173" spans="1:8">
      <c r="A173" s="3" t="s">
        <v>1017</v>
      </c>
      <c r="B173" s="1" t="s">
        <v>1018</v>
      </c>
      <c r="C173" s="1" t="s">
        <v>10</v>
      </c>
      <c r="D173" s="6" t="s">
        <v>1013</v>
      </c>
      <c r="E173" s="1" t="s">
        <v>1019</v>
      </c>
      <c r="F173" s="4" t="s">
        <v>1020</v>
      </c>
      <c r="G173" s="5" t="str">
        <f>HYPERLINK("https://drive.google.com/file/d/11jx5oZIposccl9o6L7x1jLArnVs2utoo/view?usp=drivesdk","Design Thinking for Innovation and Ideation Workshop")</f>
        <v>Design Thinking for Innovation and Ideation Workshop</v>
      </c>
      <c r="H173" s="1" t="s">
        <v>1016</v>
      </c>
    </row>
    <row r="174" spans="1:8">
      <c r="A174" s="3" t="s">
        <v>1021</v>
      </c>
      <c r="B174" s="1" t="s">
        <v>1022</v>
      </c>
      <c r="C174" s="1" t="s">
        <v>10</v>
      </c>
      <c r="D174" s="6" t="s">
        <v>1023</v>
      </c>
      <c r="E174" s="1" t="s">
        <v>1024</v>
      </c>
      <c r="F174" s="4" t="s">
        <v>1025</v>
      </c>
      <c r="G174" s="5" t="str">
        <f>HYPERLINK("https://drive.google.com/file/d/1RdbUv5_zJhM80o7hITiUH4PGJGkHn1kP/view?usp=drivesdk","Design Thinking for Innovation and Ideation Workshop")</f>
        <v>Design Thinking for Innovation and Ideation Workshop</v>
      </c>
      <c r="H174" s="1" t="s">
        <v>1026</v>
      </c>
    </row>
    <row r="175" spans="1:8">
      <c r="A175" s="3" t="s">
        <v>1027</v>
      </c>
      <c r="B175" s="1" t="s">
        <v>1028</v>
      </c>
      <c r="C175" s="1" t="s">
        <v>10</v>
      </c>
      <c r="D175" s="6" t="s">
        <v>1029</v>
      </c>
      <c r="E175" s="1" t="s">
        <v>1030</v>
      </c>
      <c r="F175" s="4" t="s">
        <v>1031</v>
      </c>
      <c r="G175" s="5" t="str">
        <f>HYPERLINK("https://drive.google.com/file/d/16_SSjIRDZzLsp6D0vBRtA6yTHCITEXpf/view?usp=drivesdk","Design Thinking for Innovation and Ideation Workshop")</f>
        <v>Design Thinking for Innovation and Ideation Workshop</v>
      </c>
      <c r="H175" s="1" t="s">
        <v>1032</v>
      </c>
    </row>
    <row r="176" spans="1:8">
      <c r="A176" s="3" t="s">
        <v>1033</v>
      </c>
      <c r="B176" s="1" t="s">
        <v>1034</v>
      </c>
      <c r="C176" s="1" t="s">
        <v>10</v>
      </c>
      <c r="D176" s="6" t="s">
        <v>1035</v>
      </c>
      <c r="E176" s="1" t="s">
        <v>1036</v>
      </c>
      <c r="F176" s="4" t="s">
        <v>1037</v>
      </c>
      <c r="G176" s="5" t="str">
        <f>HYPERLINK("https://drive.google.com/file/d/1k6Wvkfr6mzUuuIDoI_7FBACty4W5GH06/view?usp=drivesdk","Design Thinking for Innovation and Ideation Workshop")</f>
        <v>Design Thinking for Innovation and Ideation Workshop</v>
      </c>
      <c r="H176" s="1" t="s">
        <v>1038</v>
      </c>
    </row>
    <row r="177" spans="1:8">
      <c r="A177" s="3" t="s">
        <v>1039</v>
      </c>
      <c r="B177" s="1" t="s">
        <v>1040</v>
      </c>
      <c r="C177" s="1" t="s">
        <v>10</v>
      </c>
      <c r="D177" s="6" t="s">
        <v>1041</v>
      </c>
      <c r="E177" s="1" t="s">
        <v>1042</v>
      </c>
      <c r="F177" s="4" t="s">
        <v>1043</v>
      </c>
      <c r="G177" s="5" t="str">
        <f>HYPERLINK("https://drive.google.com/file/d/1cpbmMc9KLVY7Y1Yr23tKb-NwPTcHhRok/view?usp=drivesdk","Design Thinking for Innovation and Ideation Workshop")</f>
        <v>Design Thinking for Innovation and Ideation Workshop</v>
      </c>
      <c r="H177" s="1" t="s">
        <v>1044</v>
      </c>
    </row>
    <row r="178" spans="1:8">
      <c r="A178" s="3" t="s">
        <v>1045</v>
      </c>
      <c r="B178" s="1" t="s">
        <v>1046</v>
      </c>
      <c r="C178" s="1" t="s">
        <v>10</v>
      </c>
      <c r="D178" s="6" t="s">
        <v>1047</v>
      </c>
      <c r="E178" s="1" t="s">
        <v>1048</v>
      </c>
      <c r="F178" s="4" t="s">
        <v>1049</v>
      </c>
      <c r="G178" s="5" t="str">
        <f>HYPERLINK("https://drive.google.com/file/d/1rZhV8kjeqrDoxSUPqPLEWN4K4pWmaFMl/view?usp=drivesdk","Design Thinking for Innovation and Ideation Workshop")</f>
        <v>Design Thinking for Innovation and Ideation Workshop</v>
      </c>
      <c r="H178" s="1" t="s">
        <v>1050</v>
      </c>
    </row>
    <row r="179" spans="1:8">
      <c r="A179" s="3" t="s">
        <v>1051</v>
      </c>
      <c r="B179" s="1" t="s">
        <v>1052</v>
      </c>
      <c r="C179" s="1" t="s">
        <v>10</v>
      </c>
      <c r="D179" s="6" t="s">
        <v>1053</v>
      </c>
      <c r="E179" s="1" t="s">
        <v>1054</v>
      </c>
      <c r="F179" s="4" t="s">
        <v>1055</v>
      </c>
      <c r="G179" s="5" t="str">
        <f>HYPERLINK("https://drive.google.com/file/d/1jkqU82zwAlpbxEbN7GvvbNYBaCM6QYDi/view?usp=drivesdk","Design Thinking for Innovation and Ideation Workshop")</f>
        <v>Design Thinking for Innovation and Ideation Workshop</v>
      </c>
      <c r="H179" s="1" t="s">
        <v>1056</v>
      </c>
    </row>
    <row r="180" spans="1:8">
      <c r="A180" s="3" t="s">
        <v>1057</v>
      </c>
      <c r="B180" s="1" t="s">
        <v>1058</v>
      </c>
      <c r="C180" s="1" t="s">
        <v>10</v>
      </c>
      <c r="D180" s="6" t="s">
        <v>1059</v>
      </c>
      <c r="E180" s="1" t="s">
        <v>1060</v>
      </c>
      <c r="F180" s="4" t="s">
        <v>1061</v>
      </c>
      <c r="G180" s="5" t="str">
        <f>HYPERLINK("https://drive.google.com/file/d/1G_NMD-d1_wJ8BEKnrLjVTB2k7nzzW141/view?usp=drivesdk","Design Thinking for Innovation and Ideation Workshop")</f>
        <v>Design Thinking for Innovation and Ideation Workshop</v>
      </c>
      <c r="H180" s="1" t="s">
        <v>1062</v>
      </c>
    </row>
    <row r="181" spans="1:8">
      <c r="A181" s="3" t="s">
        <v>1063</v>
      </c>
      <c r="B181" s="1" t="s">
        <v>1064</v>
      </c>
      <c r="C181" s="1" t="s">
        <v>10</v>
      </c>
      <c r="D181" s="6" t="s">
        <v>1065</v>
      </c>
      <c r="E181" s="1" t="s">
        <v>1066</v>
      </c>
      <c r="F181" s="4" t="s">
        <v>1067</v>
      </c>
      <c r="G181" s="5" t="str">
        <f>HYPERLINK("https://drive.google.com/file/d/1W3GB9ZfCaBZKMQCHc-sATzx5DUeagZie/view?usp=drivesdk","Design Thinking for Innovation and Ideation Workshop")</f>
        <v>Design Thinking for Innovation and Ideation Workshop</v>
      </c>
      <c r="H181" s="1" t="s">
        <v>1068</v>
      </c>
    </row>
    <row r="182" spans="1:8">
      <c r="A182" s="3" t="s">
        <v>1069</v>
      </c>
      <c r="B182" s="1" t="s">
        <v>1070</v>
      </c>
      <c r="C182" s="1" t="s">
        <v>10</v>
      </c>
      <c r="D182" s="6" t="s">
        <v>1071</v>
      </c>
      <c r="E182" s="1" t="s">
        <v>1072</v>
      </c>
      <c r="F182" s="4" t="s">
        <v>1073</v>
      </c>
      <c r="G182" s="5" t="str">
        <f>HYPERLINK("https://drive.google.com/file/d/1pmib9acn8oyVc6TeEd0JRvK37b8G1ois/view?usp=drivesdk","Design Thinking for Innovation and Ideation Workshop")</f>
        <v>Design Thinking for Innovation and Ideation Workshop</v>
      </c>
      <c r="H182" s="1" t="s">
        <v>1074</v>
      </c>
    </row>
    <row r="183" spans="1:8">
      <c r="A183" s="3" t="s">
        <v>1075</v>
      </c>
      <c r="B183" s="1" t="s">
        <v>1076</v>
      </c>
      <c r="C183" s="1" t="s">
        <v>10</v>
      </c>
      <c r="D183" s="6" t="s">
        <v>1077</v>
      </c>
      <c r="E183" s="1" t="s">
        <v>1078</v>
      </c>
      <c r="F183" s="4" t="s">
        <v>1079</v>
      </c>
      <c r="G183" s="5" t="str">
        <f>HYPERLINK("https://drive.google.com/file/d/1ZefIYOhhKIpP5-_fjQ7zThA-OfvH757F/view?usp=drivesdk","Design Thinking for Innovation and Ideation Workshop")</f>
        <v>Design Thinking for Innovation and Ideation Workshop</v>
      </c>
      <c r="H183" s="1" t="s">
        <v>1080</v>
      </c>
    </row>
    <row r="184" spans="1:8">
      <c r="A184" s="3" t="s">
        <v>1081</v>
      </c>
      <c r="B184" s="1" t="s">
        <v>1082</v>
      </c>
      <c r="C184" s="1" t="s">
        <v>10</v>
      </c>
      <c r="D184" s="6" t="s">
        <v>1083</v>
      </c>
      <c r="E184" s="1" t="s">
        <v>1084</v>
      </c>
      <c r="F184" s="4" t="s">
        <v>1085</v>
      </c>
      <c r="G184" s="5" t="str">
        <f>HYPERLINK("https://drive.google.com/file/d/1BW9pFR18e-Smz2bHGrEYgeoAsW5bH9lO/view?usp=drivesdk","Design Thinking for Innovation and Ideation Workshop")</f>
        <v>Design Thinking for Innovation and Ideation Workshop</v>
      </c>
      <c r="H184" s="1" t="s">
        <v>1086</v>
      </c>
    </row>
    <row r="185" spans="1:8">
      <c r="A185" s="3" t="s">
        <v>1087</v>
      </c>
      <c r="B185" s="1" t="s">
        <v>1088</v>
      </c>
      <c r="C185" s="1" t="s">
        <v>10</v>
      </c>
      <c r="D185" s="6" t="s">
        <v>1089</v>
      </c>
      <c r="E185" s="1" t="s">
        <v>1090</v>
      </c>
      <c r="F185" s="4" t="s">
        <v>1091</v>
      </c>
      <c r="G185" s="5" t="str">
        <f>HYPERLINK("https://drive.google.com/file/d/1bTm-lj0iC6FhEVUcUkwZ122F6aKE3zcW/view?usp=drivesdk","Design Thinking for Innovation and Ideation Workshop")</f>
        <v>Design Thinking for Innovation and Ideation Workshop</v>
      </c>
      <c r="H185" s="1" t="s">
        <v>1092</v>
      </c>
    </row>
    <row r="186" spans="1:8">
      <c r="A186" s="3" t="s">
        <v>1093</v>
      </c>
      <c r="B186" s="1" t="s">
        <v>1094</v>
      </c>
      <c r="C186" s="1" t="s">
        <v>10</v>
      </c>
      <c r="D186" s="6" t="s">
        <v>1095</v>
      </c>
      <c r="E186" s="1" t="s">
        <v>1096</v>
      </c>
      <c r="F186" s="4" t="s">
        <v>1097</v>
      </c>
      <c r="G186" s="5" t="str">
        <f>HYPERLINK("https://drive.google.com/file/d/1SA5uOOoYvCMIXLBF0cauaMpWYbKRP1yx/view?usp=drivesdk","Design Thinking for Innovation and Ideation Workshop")</f>
        <v>Design Thinking for Innovation and Ideation Workshop</v>
      </c>
      <c r="H186" s="1" t="s">
        <v>1098</v>
      </c>
    </row>
    <row r="187" spans="1:8">
      <c r="A187" s="3" t="s">
        <v>1099</v>
      </c>
      <c r="B187" s="1" t="s">
        <v>1100</v>
      </c>
      <c r="C187" s="1" t="s">
        <v>10</v>
      </c>
      <c r="D187" s="6" t="s">
        <v>1101</v>
      </c>
      <c r="E187" s="1" t="s">
        <v>1102</v>
      </c>
      <c r="F187" s="4" t="s">
        <v>1103</v>
      </c>
      <c r="G187" s="5" t="str">
        <f>HYPERLINK("https://drive.google.com/file/d/1ZWYUqsQjw0q22PeYAq6BiDsSSpBSJI1J/view?usp=drivesdk","Design Thinking for Innovation and Ideation Workshop")</f>
        <v>Design Thinking for Innovation and Ideation Workshop</v>
      </c>
      <c r="H187" s="1" t="s">
        <v>1104</v>
      </c>
    </row>
    <row r="188" spans="1:8">
      <c r="A188" s="3" t="s">
        <v>1105</v>
      </c>
      <c r="B188" s="1" t="s">
        <v>1106</v>
      </c>
      <c r="C188" s="1" t="s">
        <v>10</v>
      </c>
      <c r="D188" s="6" t="s">
        <v>1107</v>
      </c>
      <c r="E188" s="1" t="s">
        <v>1108</v>
      </c>
      <c r="F188" s="4" t="s">
        <v>1109</v>
      </c>
      <c r="G188" s="5" t="str">
        <f>HYPERLINK("https://drive.google.com/file/d/15AtipmIpJVxgvp1PfpA5Y0dCwWSgYKbo/view?usp=drivesdk","Design Thinking for Innovation and Ideation Workshop")</f>
        <v>Design Thinking for Innovation and Ideation Workshop</v>
      </c>
      <c r="H188" s="1" t="s">
        <v>1110</v>
      </c>
    </row>
    <row r="189" spans="1:8">
      <c r="A189" s="3" t="s">
        <v>1111</v>
      </c>
      <c r="B189" s="1" t="s">
        <v>1112</v>
      </c>
      <c r="C189" s="1" t="s">
        <v>10</v>
      </c>
      <c r="D189" s="6" t="s">
        <v>1113</v>
      </c>
      <c r="E189" s="1" t="s">
        <v>1114</v>
      </c>
      <c r="F189" s="4" t="s">
        <v>1115</v>
      </c>
      <c r="G189" s="5" t="str">
        <f>HYPERLINK("https://drive.google.com/file/d/1LxhVaJkU1P0cIEnmh_seAy0Lir-ibxaM/view?usp=drivesdk","Design Thinking for Innovation and Ideation Workshop")</f>
        <v>Design Thinking for Innovation and Ideation Workshop</v>
      </c>
      <c r="H189" s="1" t="s">
        <v>1116</v>
      </c>
    </row>
    <row r="190" spans="1:8">
      <c r="A190" s="3" t="s">
        <v>1117</v>
      </c>
      <c r="B190" s="1" t="s">
        <v>1118</v>
      </c>
      <c r="C190" s="1" t="s">
        <v>10</v>
      </c>
      <c r="D190" s="8" t="s">
        <v>1119</v>
      </c>
      <c r="E190" s="1" t="s">
        <v>1120</v>
      </c>
      <c r="F190" s="4" t="s">
        <v>1121</v>
      </c>
      <c r="G190" s="5" t="str">
        <f>HYPERLINK("https://drive.google.com/file/d/1R9waKQVfRRTJQYKBx0DSLXcf5kg3bGKL/view?usp=drivesdk","Design Thinking for Innovation and Ideation Workshop")</f>
        <v>Design Thinking for Innovation and Ideation Workshop</v>
      </c>
      <c r="H190" s="1" t="s">
        <v>1122</v>
      </c>
    </row>
    <row r="191" spans="1:8">
      <c r="A191" s="3" t="s">
        <v>1123</v>
      </c>
      <c r="B191" s="1" t="s">
        <v>1124</v>
      </c>
      <c r="C191" s="1" t="s">
        <v>10</v>
      </c>
      <c r="D191" s="6" t="s">
        <v>1125</v>
      </c>
      <c r="E191" s="1" t="s">
        <v>1126</v>
      </c>
      <c r="F191" s="4" t="s">
        <v>1127</v>
      </c>
      <c r="G191" s="5" t="str">
        <f>HYPERLINK("https://drive.google.com/file/d/16n6yJqsdimQ1SY3mARgWww6vhrrbhXLJ/view?usp=drivesdk","Design Thinking for Innovation and Ideation Workshop")</f>
        <v>Design Thinking for Innovation and Ideation Workshop</v>
      </c>
      <c r="H191" s="1" t="s">
        <v>1128</v>
      </c>
    </row>
    <row r="192" spans="1:8">
      <c r="A192" s="3" t="s">
        <v>1129</v>
      </c>
      <c r="B192" s="1" t="s">
        <v>1130</v>
      </c>
      <c r="C192" s="1" t="s">
        <v>10</v>
      </c>
      <c r="D192" s="6" t="s">
        <v>1131</v>
      </c>
      <c r="E192" s="1" t="s">
        <v>1132</v>
      </c>
      <c r="F192" s="4" t="s">
        <v>1133</v>
      </c>
      <c r="G192" s="5" t="str">
        <f>HYPERLINK("https://drive.google.com/file/d/1IvbAyNodJipXcarEpeZCaxFIH_wvXhqa/view?usp=drivesdk","Design Thinking for Innovation and Ideation Workshop")</f>
        <v>Design Thinking for Innovation and Ideation Workshop</v>
      </c>
      <c r="H192" s="1" t="s">
        <v>1134</v>
      </c>
    </row>
    <row r="193" spans="1:8">
      <c r="A193" s="3" t="s">
        <v>1135</v>
      </c>
      <c r="B193" s="1" t="s">
        <v>1136</v>
      </c>
      <c r="C193" s="1" t="s">
        <v>10</v>
      </c>
      <c r="D193" s="6" t="s">
        <v>1137</v>
      </c>
      <c r="E193" s="1" t="s">
        <v>1138</v>
      </c>
      <c r="F193" s="4" t="s">
        <v>1139</v>
      </c>
      <c r="G193" s="5" t="str">
        <f>HYPERLINK("https://drive.google.com/file/d/1TJl2T7CDm9RaglVpLl0ei2e4GwdQ9lZj/view?usp=drivesdk","Design Thinking for Innovation and Ideation Workshop")</f>
        <v>Design Thinking for Innovation and Ideation Workshop</v>
      </c>
      <c r="H193" s="1" t="s">
        <v>1140</v>
      </c>
    </row>
    <row r="194" spans="1:8">
      <c r="A194" s="3" t="s">
        <v>1141</v>
      </c>
      <c r="B194" s="1" t="s">
        <v>1142</v>
      </c>
      <c r="C194" s="1" t="s">
        <v>10</v>
      </c>
      <c r="D194" s="6" t="s">
        <v>1143</v>
      </c>
      <c r="E194" s="1" t="s">
        <v>1144</v>
      </c>
      <c r="F194" s="4" t="s">
        <v>1145</v>
      </c>
      <c r="G194" s="5" t="str">
        <f>HYPERLINK("https://drive.google.com/file/d/1-lyyN8RXM1hGVuirClC95u1NO0RlMAEt/view?usp=drivesdk","Design Thinking for Innovation and Ideation Workshop")</f>
        <v>Design Thinking for Innovation and Ideation Workshop</v>
      </c>
      <c r="H194" s="1" t="s">
        <v>1146</v>
      </c>
    </row>
    <row r="195" spans="1:8">
      <c r="A195" s="3" t="s">
        <v>1147</v>
      </c>
      <c r="B195" s="1" t="s">
        <v>1148</v>
      </c>
      <c r="C195" s="1" t="s">
        <v>10</v>
      </c>
      <c r="D195" s="6" t="s">
        <v>1149</v>
      </c>
      <c r="E195" s="1" t="s">
        <v>1150</v>
      </c>
      <c r="F195" s="4" t="s">
        <v>1151</v>
      </c>
      <c r="G195" s="5" t="str">
        <f>HYPERLINK("https://drive.google.com/file/d/1OzNvm7rDbVscgTxoBaeMBmpc7haCc8uf/view?usp=drivesdk","Design Thinking for Innovation and Ideation Workshop")</f>
        <v>Design Thinking for Innovation and Ideation Workshop</v>
      </c>
      <c r="H195" s="1" t="s">
        <v>1152</v>
      </c>
    </row>
    <row r="196" spans="1:8">
      <c r="A196" s="3" t="s">
        <v>1153</v>
      </c>
      <c r="B196" s="1" t="s">
        <v>1154</v>
      </c>
      <c r="C196" s="1" t="s">
        <v>10</v>
      </c>
      <c r="D196" s="6" t="s">
        <v>1155</v>
      </c>
      <c r="E196" s="1" t="s">
        <v>1156</v>
      </c>
      <c r="F196" s="4" t="s">
        <v>1157</v>
      </c>
      <c r="G196" s="5" t="str">
        <f>HYPERLINK("https://drive.google.com/file/d/1k1HGkZ98G0SELD-Pkmm_ZBy1SATYPt5n/view?usp=drivesdk","Design Thinking for Innovation and Ideation Workshop")</f>
        <v>Design Thinking for Innovation and Ideation Workshop</v>
      </c>
      <c r="H196" s="1" t="s">
        <v>1158</v>
      </c>
    </row>
    <row r="197" spans="1:8">
      <c r="A197" s="3" t="s">
        <v>1159</v>
      </c>
      <c r="B197" s="1" t="s">
        <v>1160</v>
      </c>
      <c r="C197" s="1" t="s">
        <v>10</v>
      </c>
      <c r="D197" s="6" t="s">
        <v>1161</v>
      </c>
      <c r="E197" s="1" t="s">
        <v>1162</v>
      </c>
      <c r="F197" s="4" t="s">
        <v>1163</v>
      </c>
      <c r="G197" s="5" t="str">
        <f>HYPERLINK("https://drive.google.com/file/d/1CjURgvgn_VlMkXtNdqw9f9IjbursvOdO/view?usp=drivesdk","Design Thinking for Innovation and Ideation Workshop")</f>
        <v>Design Thinking for Innovation and Ideation Workshop</v>
      </c>
      <c r="H197" s="1" t="s">
        <v>1164</v>
      </c>
    </row>
    <row r="198" spans="1:8">
      <c r="A198" s="3" t="s">
        <v>1165</v>
      </c>
      <c r="B198" s="1" t="s">
        <v>1166</v>
      </c>
      <c r="C198" s="1" t="s">
        <v>10</v>
      </c>
      <c r="D198" s="6" t="s">
        <v>1167</v>
      </c>
      <c r="E198" s="1" t="s">
        <v>1168</v>
      </c>
      <c r="F198" s="4" t="s">
        <v>1169</v>
      </c>
      <c r="G198" s="5" t="str">
        <f>HYPERLINK("https://drive.google.com/file/d/1KTSemdjSo1Q5yBg4-N3OIXHbTvT6XwP4/view?usp=drivesdk","Design Thinking for Innovation and Ideation Workshop")</f>
        <v>Design Thinking for Innovation and Ideation Workshop</v>
      </c>
      <c r="H198" s="1" t="s">
        <v>1170</v>
      </c>
    </row>
    <row r="199" spans="1:8">
      <c r="A199" s="3" t="s">
        <v>1171</v>
      </c>
      <c r="B199" s="1" t="s">
        <v>1172</v>
      </c>
      <c r="C199" s="1" t="s">
        <v>10</v>
      </c>
      <c r="D199" s="6" t="s">
        <v>1173</v>
      </c>
      <c r="E199" s="1" t="s">
        <v>1174</v>
      </c>
      <c r="F199" s="4" t="s">
        <v>1175</v>
      </c>
      <c r="G199" s="5" t="str">
        <f>HYPERLINK("https://drive.google.com/file/d/1hHpp7OeCj2esHZ1LKUrR5nvIacNADTov/view?usp=drivesdk","Design Thinking for Innovation and Ideation Workshop")</f>
        <v>Design Thinking for Innovation and Ideation Workshop</v>
      </c>
      <c r="H199" s="1" t="s">
        <v>1176</v>
      </c>
    </row>
    <row r="200" spans="1:8">
      <c r="A200" s="3" t="s">
        <v>1177</v>
      </c>
      <c r="B200" s="1" t="s">
        <v>1178</v>
      </c>
      <c r="C200" s="1" t="s">
        <v>10</v>
      </c>
      <c r="D200" s="6" t="s">
        <v>1179</v>
      </c>
      <c r="E200" s="1" t="s">
        <v>1180</v>
      </c>
      <c r="F200" s="4" t="s">
        <v>1181</v>
      </c>
      <c r="G200" s="5" t="str">
        <f>HYPERLINK("https://drive.google.com/file/d/1g8Uuh-nNnMCmhR1CWuWBIcSaU0O99HLo/view?usp=drivesdk","Design Thinking for Innovation and Ideation Workshop")</f>
        <v>Design Thinking for Innovation and Ideation Workshop</v>
      </c>
      <c r="H200" s="1" t="s">
        <v>1182</v>
      </c>
    </row>
    <row r="201" spans="1:8">
      <c r="A201" s="3" t="s">
        <v>1183</v>
      </c>
      <c r="B201" s="1" t="s">
        <v>1184</v>
      </c>
      <c r="C201" s="1" t="s">
        <v>1185</v>
      </c>
      <c r="D201" s="6" t="s">
        <v>1186</v>
      </c>
      <c r="E201" s="1" t="s">
        <v>1187</v>
      </c>
      <c r="F201" s="4" t="s">
        <v>1188</v>
      </c>
      <c r="G201" s="5" t="str">
        <f>HYPERLINK("https://drive.google.com/file/d/13bC_zCNIv_Fiyni6qxJ3nj2ZBVdQw-ad/view?usp=drivesdk","Design Thinking for Innovation and Ideation Workshop")</f>
        <v>Design Thinking for Innovation and Ideation Workshop</v>
      </c>
      <c r="H201" s="1" t="s">
        <v>1189</v>
      </c>
    </row>
    <row r="202" spans="1:8">
      <c r="A202" s="3" t="s">
        <v>1190</v>
      </c>
      <c r="B202" s="1" t="s">
        <v>1191</v>
      </c>
      <c r="C202" s="1" t="s">
        <v>10</v>
      </c>
      <c r="D202" s="6" t="s">
        <v>1192</v>
      </c>
      <c r="E202" s="1" t="s">
        <v>1193</v>
      </c>
      <c r="F202" s="4" t="s">
        <v>1194</v>
      </c>
      <c r="G202" s="5" t="str">
        <f>HYPERLINK("https://drive.google.com/file/d/1jxciTCf_CIhCsc8GjHVV8YVdFaycHEAK/view?usp=drivesdk","Design Thinking for Innovation and Ideation Workshop")</f>
        <v>Design Thinking for Innovation and Ideation Workshop</v>
      </c>
      <c r="H202" s="1" t="s">
        <v>1195</v>
      </c>
    </row>
    <row r="203" spans="1:8">
      <c r="A203" s="3" t="s">
        <v>1196</v>
      </c>
      <c r="B203" s="1" t="s">
        <v>1197</v>
      </c>
      <c r="C203" s="1" t="s">
        <v>10</v>
      </c>
      <c r="D203" s="1" t="s">
        <v>1198</v>
      </c>
      <c r="E203" s="1" t="s">
        <v>1199</v>
      </c>
      <c r="F203" s="4" t="s">
        <v>1200</v>
      </c>
      <c r="G203" s="5" t="str">
        <f>HYPERLINK("https://drive.google.com/file/d/1u60fyIP9oXVeHRBJjBdANCz-PJ9NZxNM/view?usp=drivesdk","Design Thinking for Innovation and Ideation Workshop")</f>
        <v>Design Thinking for Innovation and Ideation Workshop</v>
      </c>
      <c r="H203" s="1" t="s">
        <v>1201</v>
      </c>
    </row>
    <row r="204" spans="1:8">
      <c r="A204" s="3" t="s">
        <v>1202</v>
      </c>
      <c r="B204" s="1" t="s">
        <v>1203</v>
      </c>
      <c r="C204" s="1" t="s">
        <v>10</v>
      </c>
      <c r="D204" s="1" t="s">
        <v>1204</v>
      </c>
      <c r="E204" s="1" t="s">
        <v>1205</v>
      </c>
      <c r="F204" s="4" t="s">
        <v>1206</v>
      </c>
      <c r="G204" s="5" t="str">
        <f>HYPERLINK("https://drive.google.com/file/d/1TJy6IMTqNSGsjlyPuyz-Wlnn6KX0MD-S/view?usp=drivesdk","Design Thinking for Innovation and Ideation Workshop")</f>
        <v>Design Thinking for Innovation and Ideation Workshop</v>
      </c>
      <c r="H204" s="1" t="s">
        <v>1207</v>
      </c>
    </row>
    <row r="205" spans="1:8">
      <c r="A205" s="3" t="s">
        <v>1208</v>
      </c>
      <c r="B205" s="1" t="s">
        <v>1203</v>
      </c>
      <c r="C205" s="1" t="s">
        <v>10</v>
      </c>
      <c r="D205" s="1" t="s">
        <v>1204</v>
      </c>
      <c r="E205" s="1" t="s">
        <v>1209</v>
      </c>
      <c r="F205" s="4" t="s">
        <v>1210</v>
      </c>
      <c r="G205" s="5" t="str">
        <f>HYPERLINK("https://drive.google.com/file/d/1Cgh12rpGLJPCjW3SqJ8sRsM1mrUrmhqj/view?usp=drivesdk","Design Thinking for Innovation and Ideation Workshop")</f>
        <v>Design Thinking for Innovation and Ideation Workshop</v>
      </c>
      <c r="H205" s="1" t="s">
        <v>1207</v>
      </c>
    </row>
    <row r="206" spans="1:8">
      <c r="A206" s="3" t="s">
        <v>1211</v>
      </c>
      <c r="B206" s="1" t="s">
        <v>1212</v>
      </c>
      <c r="C206" s="1" t="s">
        <v>10</v>
      </c>
      <c r="D206" s="1" t="s">
        <v>1213</v>
      </c>
      <c r="E206" s="1" t="s">
        <v>1214</v>
      </c>
      <c r="F206" s="4" t="s">
        <v>1215</v>
      </c>
      <c r="G206" s="5" t="str">
        <f>HYPERLINK("https://drive.google.com/file/d/1304IsdvDzH4u4UNHC3tEWNw0FPZyBPYD/view?usp=drivesdk","Design Thinking for Innovation and Ideation Workshop")</f>
        <v>Design Thinking for Innovation and Ideation Workshop</v>
      </c>
      <c r="H206" s="1" t="s">
        <v>1216</v>
      </c>
    </row>
    <row r="207" spans="1:8">
      <c r="A207" s="3" t="s">
        <v>1217</v>
      </c>
      <c r="B207" s="1" t="s">
        <v>1218</v>
      </c>
      <c r="C207" s="1" t="s">
        <v>10</v>
      </c>
      <c r="D207" s="1" t="s">
        <v>1219</v>
      </c>
      <c r="E207" s="1" t="s">
        <v>1220</v>
      </c>
      <c r="F207" s="4" t="s">
        <v>1221</v>
      </c>
      <c r="G207" s="5" t="str">
        <f>HYPERLINK("https://drive.google.com/file/d/12s2slARuYuoxhC-byuqb7dN1Qj2FlSFR/view?usp=drivesdk","Design Thinking for Innovation and Ideation Workshop")</f>
        <v>Design Thinking for Innovation and Ideation Workshop</v>
      </c>
      <c r="H207" s="1" t="s">
        <v>1222</v>
      </c>
    </row>
    <row r="208" spans="1:8">
      <c r="A208" s="3" t="s">
        <v>1223</v>
      </c>
      <c r="B208" s="1" t="s">
        <v>1224</v>
      </c>
      <c r="C208" s="1" t="s">
        <v>10</v>
      </c>
      <c r="D208" s="1" t="s">
        <v>1225</v>
      </c>
      <c r="E208" s="1" t="s">
        <v>1226</v>
      </c>
      <c r="F208" s="4" t="s">
        <v>1227</v>
      </c>
      <c r="G208" s="5" t="str">
        <f>HYPERLINK("https://drive.google.com/file/d/1wh91RlEYPVrIWHRkhqaVZeIP3m5j7jJx/view?usp=drivesdk","Design Thinking for Innovation and Ideation Workshop")</f>
        <v>Design Thinking for Innovation and Ideation Workshop</v>
      </c>
      <c r="H208" s="1" t="s">
        <v>1228</v>
      </c>
    </row>
    <row r="209" spans="1:8">
      <c r="A209" s="3" t="s">
        <v>1229</v>
      </c>
      <c r="B209" s="1" t="s">
        <v>1230</v>
      </c>
      <c r="C209" s="1" t="s">
        <v>10</v>
      </c>
      <c r="D209" s="1" t="s">
        <v>1231</v>
      </c>
      <c r="E209" s="1" t="s">
        <v>1232</v>
      </c>
      <c r="F209" s="4" t="s">
        <v>1233</v>
      </c>
      <c r="G209" s="5" t="str">
        <f>HYPERLINK("https://drive.google.com/file/d/1cVTXUjrN9MJsK6t5ql_q1dwrRTqI34hh/view?usp=drivesdk","Design Thinking for Innovation and Ideation Workshop")</f>
        <v>Design Thinking for Innovation and Ideation Workshop</v>
      </c>
      <c r="H209" s="1" t="s">
        <v>1234</v>
      </c>
    </row>
    <row r="210" spans="1:8">
      <c r="A210" s="3" t="s">
        <v>1235</v>
      </c>
      <c r="B210" s="1" t="s">
        <v>1236</v>
      </c>
      <c r="C210" s="1" t="s">
        <v>10</v>
      </c>
      <c r="D210" s="1" t="s">
        <v>1237</v>
      </c>
      <c r="E210" s="1" t="s">
        <v>1238</v>
      </c>
      <c r="F210" s="4" t="s">
        <v>1239</v>
      </c>
      <c r="G210" s="5" t="str">
        <f>HYPERLINK("https://drive.google.com/file/d/1MDkwChEWHUMMCCj8SVA19v5Tpq6zEKBi/view?usp=drivesdk","Design Thinking for Innovation and Ideation Workshop")</f>
        <v>Design Thinking for Innovation and Ideation Workshop</v>
      </c>
      <c r="H210" s="1" t="s">
        <v>1240</v>
      </c>
    </row>
    <row r="211" spans="1:8">
      <c r="A211" s="3" t="s">
        <v>1241</v>
      </c>
      <c r="B211" s="1" t="s">
        <v>1242</v>
      </c>
      <c r="C211" s="1" t="s">
        <v>10</v>
      </c>
      <c r="D211" s="1" t="s">
        <v>1243</v>
      </c>
      <c r="E211" s="1" t="s">
        <v>1244</v>
      </c>
      <c r="F211" s="4" t="s">
        <v>1245</v>
      </c>
      <c r="G211" s="5" t="str">
        <f>HYPERLINK("https://drive.google.com/file/d/1FXm9SiXvpyZfQ9SetMpO5JFJhaAifvFU/view?usp=drivesdk","Design Thinking for Innovation and Ideation Workshop")</f>
        <v>Design Thinking for Innovation and Ideation Workshop</v>
      </c>
      <c r="H211" s="1" t="s">
        <v>1246</v>
      </c>
    </row>
    <row r="212" spans="1:8">
      <c r="A212" s="3" t="s">
        <v>1247</v>
      </c>
      <c r="B212" s="1" t="s">
        <v>1248</v>
      </c>
      <c r="C212" s="1" t="s">
        <v>10</v>
      </c>
      <c r="D212" s="1" t="s">
        <v>1249</v>
      </c>
      <c r="E212" s="1" t="s">
        <v>1250</v>
      </c>
      <c r="F212" s="4" t="s">
        <v>1251</v>
      </c>
      <c r="G212" s="5" t="str">
        <f>HYPERLINK("https://drive.google.com/file/d/1URSPygoY_TvUUZj-Fcwlf_LSTsjmD8ef/view?usp=drivesdk","Design Thinking for Innovation and Ideation Workshop")</f>
        <v>Design Thinking for Innovation and Ideation Workshop</v>
      </c>
      <c r="H212" s="1" t="s">
        <v>1252</v>
      </c>
    </row>
    <row r="213" spans="1:8">
      <c r="A213" s="3" t="s">
        <v>1253</v>
      </c>
      <c r="B213" s="1" t="s">
        <v>1254</v>
      </c>
      <c r="C213" s="1" t="s">
        <v>10</v>
      </c>
      <c r="D213" s="1" t="s">
        <v>1255</v>
      </c>
      <c r="E213" s="1" t="s">
        <v>1256</v>
      </c>
      <c r="F213" s="4" t="s">
        <v>1257</v>
      </c>
      <c r="G213" s="5" t="str">
        <f>HYPERLINK("https://drive.google.com/file/d/1XFpToAFbaVIJnPucz1TsPfIjx2aiMAzy/view?usp=drivesdk","Design Thinking for Innovation and Ideation Workshop")</f>
        <v>Design Thinking for Innovation and Ideation Workshop</v>
      </c>
      <c r="H213" s="1" t="s">
        <v>1258</v>
      </c>
    </row>
    <row r="214" spans="1:8">
      <c r="A214" s="3" t="s">
        <v>1259</v>
      </c>
      <c r="B214" s="1" t="s">
        <v>1260</v>
      </c>
      <c r="C214" s="1" t="s">
        <v>10</v>
      </c>
      <c r="D214" s="1" t="s">
        <v>1261</v>
      </c>
      <c r="E214" s="1" t="s">
        <v>1262</v>
      </c>
      <c r="F214" s="4" t="s">
        <v>1263</v>
      </c>
      <c r="G214" s="5" t="str">
        <f>HYPERLINK("https://drive.google.com/file/d/1YKET5GSFJsKtQGWsX_J6ch3f35f2wLNr/view?usp=drivesdk","Design Thinking for Innovation and Ideation Workshop")</f>
        <v>Design Thinking for Innovation and Ideation Workshop</v>
      </c>
      <c r="H214" s="1" t="s">
        <v>1264</v>
      </c>
    </row>
    <row r="215" spans="1:8">
      <c r="A215" s="3" t="s">
        <v>1265</v>
      </c>
      <c r="B215" s="1" t="s">
        <v>1266</v>
      </c>
      <c r="C215" s="1" t="s">
        <v>10</v>
      </c>
      <c r="D215" s="1" t="s">
        <v>1267</v>
      </c>
      <c r="E215" s="1" t="s">
        <v>1268</v>
      </c>
      <c r="F215" s="4" t="s">
        <v>1269</v>
      </c>
      <c r="G215" s="5" t="str">
        <f>HYPERLINK("https://drive.google.com/file/d/1iaDWBalu0qj_7RjLIlLIxi_YLQDLSZ7Z/view?usp=drivesdk","Design Thinking for Innovation and Ideation Workshop")</f>
        <v>Design Thinking for Innovation and Ideation Workshop</v>
      </c>
      <c r="H215" s="1" t="s">
        <v>1270</v>
      </c>
    </row>
    <row r="216" spans="1:8">
      <c r="A216" s="3" t="s">
        <v>1271</v>
      </c>
      <c r="B216" s="1" t="s">
        <v>622</v>
      </c>
      <c r="C216" s="1" t="s">
        <v>10</v>
      </c>
      <c r="D216" s="1" t="s">
        <v>623</v>
      </c>
      <c r="E216" s="1" t="s">
        <v>1272</v>
      </c>
      <c r="F216" s="4" t="s">
        <v>1273</v>
      </c>
      <c r="G216" s="5" t="str">
        <f>HYPERLINK("https://drive.google.com/file/d/1eTzsdM8NY04nmjp6VZtqRC_CH0Um0oY2/view?usp=drivesdk","Design Thinking for Innovation and Ideation Workshop")</f>
        <v>Design Thinking for Innovation and Ideation Workshop</v>
      </c>
      <c r="H216" s="1" t="s">
        <v>1274</v>
      </c>
    </row>
    <row r="217" spans="1:8">
      <c r="A217" s="3" t="s">
        <v>1275</v>
      </c>
      <c r="B217" s="1" t="s">
        <v>1276</v>
      </c>
      <c r="C217" s="1" t="s">
        <v>10</v>
      </c>
      <c r="D217" s="1" t="s">
        <v>1277</v>
      </c>
      <c r="E217" s="1" t="s">
        <v>1278</v>
      </c>
      <c r="F217" s="4" t="s">
        <v>1279</v>
      </c>
      <c r="G217" s="5" t="str">
        <f>HYPERLINK("https://drive.google.com/file/d/1_0YT47a47nkxzg84TEH3SC83CqwraJlP/view?usp=drivesdk","Design Thinking for Innovation and Ideation Workshop")</f>
        <v>Design Thinking for Innovation and Ideation Workshop</v>
      </c>
      <c r="H217" s="1" t="s">
        <v>1280</v>
      </c>
    </row>
    <row r="218" spans="1:8">
      <c r="A218" s="3" t="s">
        <v>1281</v>
      </c>
      <c r="B218" s="1" t="s">
        <v>1282</v>
      </c>
      <c r="C218" s="1" t="s">
        <v>10</v>
      </c>
      <c r="D218" s="1" t="s">
        <v>1283</v>
      </c>
      <c r="E218" s="1" t="s">
        <v>1284</v>
      </c>
      <c r="F218" s="4" t="s">
        <v>1285</v>
      </c>
      <c r="G218" s="5" t="str">
        <f>HYPERLINK("https://drive.google.com/file/d/1d2iDnSrYKaa-A9NkacaVj1Buhlqeh6At/view?usp=drivesdk","Design Thinking for Innovation and Ideation Workshop")</f>
        <v>Design Thinking for Innovation and Ideation Workshop</v>
      </c>
      <c r="H218" s="1" t="s">
        <v>1286</v>
      </c>
    </row>
    <row r="219" spans="1:8">
      <c r="A219" s="3" t="s">
        <v>1287</v>
      </c>
      <c r="B219" s="1" t="s">
        <v>1276</v>
      </c>
      <c r="C219" s="1" t="s">
        <v>10</v>
      </c>
      <c r="D219" s="1" t="s">
        <v>1277</v>
      </c>
      <c r="E219" s="1" t="s">
        <v>1288</v>
      </c>
      <c r="F219" s="4" t="s">
        <v>1289</v>
      </c>
      <c r="G219" s="5" t="str">
        <f>HYPERLINK("https://drive.google.com/file/d/1iVtJfrPAUKt58CcV877iy4PRaZy8ju9M/view?usp=drivesdk","Design Thinking for Innovation and Ideation Workshop")</f>
        <v>Design Thinking for Innovation and Ideation Workshop</v>
      </c>
      <c r="H219" s="1" t="s">
        <v>1280</v>
      </c>
    </row>
    <row r="220" spans="1:8">
      <c r="A220" s="3" t="s">
        <v>1290</v>
      </c>
      <c r="B220" s="1" t="s">
        <v>1291</v>
      </c>
      <c r="C220" s="1" t="s">
        <v>10</v>
      </c>
      <c r="D220" s="1" t="s">
        <v>1292</v>
      </c>
      <c r="E220" s="1" t="s">
        <v>1293</v>
      </c>
      <c r="F220" s="4" t="s">
        <v>1294</v>
      </c>
      <c r="G220" s="5" t="str">
        <f>HYPERLINK("https://drive.google.com/file/d/1DAT55uHd8fFqL9G08W2XxWIve-Mf-IIM/view?usp=drivesdk","Design Thinking for Innovation and Ideation Workshop")</f>
        <v>Design Thinking for Innovation and Ideation Workshop</v>
      </c>
      <c r="H220" s="1" t="s">
        <v>1295</v>
      </c>
    </row>
    <row r="221" spans="1:8">
      <c r="A221" s="3" t="s">
        <v>1296</v>
      </c>
      <c r="B221" s="1" t="s">
        <v>1297</v>
      </c>
      <c r="C221" s="1" t="s">
        <v>10</v>
      </c>
      <c r="D221" s="1" t="s">
        <v>1298</v>
      </c>
      <c r="E221" s="1" t="s">
        <v>1299</v>
      </c>
      <c r="F221" s="4" t="s">
        <v>1300</v>
      </c>
      <c r="G221" s="5" t="str">
        <f>HYPERLINK("https://drive.google.com/file/d/17zsn4769dMkYzm6-ASd1HrmMzjlBS-CC/view?usp=drivesdk","Design Thinking for Innovation and Ideation Workshop")</f>
        <v>Design Thinking for Innovation and Ideation Workshop</v>
      </c>
      <c r="H221" s="1" t="s">
        <v>1301</v>
      </c>
    </row>
    <row r="222" spans="1:8">
      <c r="A222" s="3" t="s">
        <v>1302</v>
      </c>
      <c r="B222" s="1" t="s">
        <v>1303</v>
      </c>
      <c r="C222" s="1" t="s">
        <v>10</v>
      </c>
      <c r="D222" s="1" t="s">
        <v>1304</v>
      </c>
      <c r="E222" s="1" t="s">
        <v>1305</v>
      </c>
      <c r="F222" s="4" t="s">
        <v>1306</v>
      </c>
      <c r="G222" s="5" t="str">
        <f>HYPERLINK("https://drive.google.com/file/d/1TPQSgxzFuPfLDFVwyopZOrgH26qyi-up/view?usp=drivesdk","Design Thinking for Innovation and Ideation Workshop")</f>
        <v>Design Thinking for Innovation and Ideation Workshop</v>
      </c>
      <c r="H222" s="1" t="s">
        <v>1307</v>
      </c>
    </row>
    <row r="223" spans="1:8">
      <c r="A223" s="3" t="s">
        <v>1308</v>
      </c>
      <c r="B223" s="1" t="s">
        <v>1309</v>
      </c>
      <c r="C223" s="1" t="s">
        <v>10</v>
      </c>
      <c r="D223" s="1" t="s">
        <v>1310</v>
      </c>
      <c r="E223" s="1" t="s">
        <v>1311</v>
      </c>
      <c r="F223" s="4" t="s">
        <v>1312</v>
      </c>
      <c r="G223" s="5" t="str">
        <f>HYPERLINK("https://drive.google.com/file/d/1jPLVzDhLuod8cIPW9zuyGTMMcX-qiJOD/view?usp=drivesdk","Design Thinking for Innovation and Ideation Workshop")</f>
        <v>Design Thinking for Innovation and Ideation Workshop</v>
      </c>
      <c r="H223" s="1" t="s">
        <v>1313</v>
      </c>
    </row>
    <row r="224" spans="1:8">
      <c r="A224" s="3" t="s">
        <v>1314</v>
      </c>
      <c r="B224" s="1" t="s">
        <v>1315</v>
      </c>
      <c r="C224" s="1" t="s">
        <v>10</v>
      </c>
      <c r="D224" s="1" t="s">
        <v>1316</v>
      </c>
      <c r="E224" s="1" t="s">
        <v>1317</v>
      </c>
      <c r="F224" s="4" t="s">
        <v>1318</v>
      </c>
      <c r="G224" s="5" t="str">
        <f>HYPERLINK("https://drive.google.com/file/d/13YsPWUxGZglkjv-tOwbnWZXd1Y6UEBUE/view?usp=drivesdk","Design Thinking for Innovation and Ideation Workshop")</f>
        <v>Design Thinking for Innovation and Ideation Workshop</v>
      </c>
      <c r="H224" s="1" t="s">
        <v>1319</v>
      </c>
    </row>
    <row r="225" spans="1:8">
      <c r="A225" s="3" t="s">
        <v>1320</v>
      </c>
      <c r="B225" s="1" t="s">
        <v>1321</v>
      </c>
      <c r="C225" s="1" t="s">
        <v>10</v>
      </c>
      <c r="D225" s="1" t="s">
        <v>1322</v>
      </c>
      <c r="E225" s="1" t="s">
        <v>1323</v>
      </c>
      <c r="F225" s="4" t="s">
        <v>1324</v>
      </c>
      <c r="G225" s="5" t="str">
        <f>HYPERLINK("https://drive.google.com/file/d/14vmwCTsdI--XELrXfSHcCZEnt6zXrdOo/view?usp=drivesdk","Design Thinking for Innovation and Ideation Workshop")</f>
        <v>Design Thinking for Innovation and Ideation Workshop</v>
      </c>
      <c r="H225" s="1" t="s">
        <v>1325</v>
      </c>
    </row>
    <row r="226" spans="1:8">
      <c r="A226" s="3" t="s">
        <v>1326</v>
      </c>
      <c r="B226" s="1" t="s">
        <v>1327</v>
      </c>
      <c r="C226" s="1" t="s">
        <v>1328</v>
      </c>
      <c r="D226" s="1" t="s">
        <v>1329</v>
      </c>
      <c r="E226" s="1" t="s">
        <v>1330</v>
      </c>
      <c r="F226" s="4" t="s">
        <v>1331</v>
      </c>
      <c r="G226" s="5" t="str">
        <f>HYPERLINK("https://drive.google.com/file/d/130JS1DWlavnFu1HSDaz-LNU4K_Xjz2lH/view?usp=drivesdk","Design Thinking for Innovation and Ideation Workshop")</f>
        <v>Design Thinking for Innovation and Ideation Workshop</v>
      </c>
      <c r="H226" s="1" t="s">
        <v>1332</v>
      </c>
    </row>
    <row r="227" spans="1:8">
      <c r="A227" s="3" t="s">
        <v>1333</v>
      </c>
      <c r="B227" s="1" t="s">
        <v>1334</v>
      </c>
      <c r="C227" s="1" t="s">
        <v>1335</v>
      </c>
      <c r="D227" s="1" t="s">
        <v>1336</v>
      </c>
      <c r="E227" s="1" t="s">
        <v>1337</v>
      </c>
      <c r="F227" s="4" t="s">
        <v>1338</v>
      </c>
      <c r="G227" s="5" t="str">
        <f>HYPERLINK("https://drive.google.com/file/d/1qzJD3rUjp-7EXcQliXHvmucEtbIl6e6H/view?usp=drivesdk","Design Thinking for Innovation and Ideation Workshop")</f>
        <v>Design Thinking for Innovation and Ideation Workshop</v>
      </c>
      <c r="H227" s="1" t="s">
        <v>1339</v>
      </c>
    </row>
    <row r="228" spans="1:8">
      <c r="A228" s="3" t="s">
        <v>1340</v>
      </c>
      <c r="B228" s="1" t="s">
        <v>1341</v>
      </c>
      <c r="C228" s="1" t="s">
        <v>10</v>
      </c>
      <c r="D228" s="1" t="s">
        <v>1342</v>
      </c>
      <c r="E228" s="1" t="s">
        <v>1343</v>
      </c>
      <c r="F228" s="4" t="s">
        <v>1344</v>
      </c>
      <c r="G228" s="5" t="str">
        <f>HYPERLINK("https://drive.google.com/file/d/1d6Ci_XdipMApxHg6CT68L4mr6HT9OuzI/view?usp=drivesdk","Design Thinking for Innovation and Ideation Workshop")</f>
        <v>Design Thinking for Innovation and Ideation Workshop</v>
      </c>
      <c r="H228" s="1" t="s">
        <v>1345</v>
      </c>
    </row>
    <row r="229" spans="1:8">
      <c r="A229" s="3" t="s">
        <v>1346</v>
      </c>
      <c r="B229" s="1" t="s">
        <v>1347</v>
      </c>
      <c r="C229" s="1" t="s">
        <v>10</v>
      </c>
      <c r="D229" s="1" t="s">
        <v>1348</v>
      </c>
      <c r="E229" s="1" t="s">
        <v>1349</v>
      </c>
      <c r="F229" s="4" t="s">
        <v>1350</v>
      </c>
      <c r="G229" s="5" t="str">
        <f>HYPERLINK("https://drive.google.com/file/d/1steYgnvaj9QRcDdHOXyAIpBCj3yRwb3w/view?usp=drivesdk","Design Thinking for Innovation and Ideation Workshop")</f>
        <v>Design Thinking for Innovation and Ideation Workshop</v>
      </c>
      <c r="H229" s="1" t="s">
        <v>1351</v>
      </c>
    </row>
    <row r="230" spans="1:8">
      <c r="A230" s="3" t="s">
        <v>1352</v>
      </c>
      <c r="B230" s="1" t="s">
        <v>1353</v>
      </c>
      <c r="C230" s="1" t="s">
        <v>10</v>
      </c>
      <c r="D230" s="1" t="s">
        <v>1354</v>
      </c>
      <c r="E230" s="1" t="s">
        <v>1355</v>
      </c>
      <c r="F230" s="4" t="s">
        <v>1356</v>
      </c>
      <c r="G230" s="5" t="str">
        <f>HYPERLINK("https://drive.google.com/file/d/1htitxANU1axz8lvFLN4A1fmCamFzddIl/view?usp=drivesdk","Design Thinking for Innovation and Ideation Workshop")</f>
        <v>Design Thinking for Innovation and Ideation Workshop</v>
      </c>
      <c r="H230" s="1" t="s">
        <v>1357</v>
      </c>
    </row>
    <row r="231" spans="1:8">
      <c r="A231" s="3" t="s">
        <v>1358</v>
      </c>
      <c r="B231" s="1" t="s">
        <v>1353</v>
      </c>
      <c r="C231" s="1" t="s">
        <v>10</v>
      </c>
      <c r="D231" s="1" t="s">
        <v>1354</v>
      </c>
      <c r="E231" s="1" t="s">
        <v>1359</v>
      </c>
      <c r="F231" s="4" t="s">
        <v>1360</v>
      </c>
      <c r="G231" s="5" t="str">
        <f>HYPERLINK("https://drive.google.com/file/d/1m1zwtIzQL8zq0ywXu34k9-NcQ5trxrar/view?usp=drivesdk","Design Thinking for Innovation and Ideation Workshop")</f>
        <v>Design Thinking for Innovation and Ideation Workshop</v>
      </c>
      <c r="H231" s="1" t="s">
        <v>1361</v>
      </c>
    </row>
    <row r="232" spans="1:8">
      <c r="A232" s="3" t="s">
        <v>1362</v>
      </c>
      <c r="B232" s="1" t="s">
        <v>1363</v>
      </c>
      <c r="C232" s="1" t="s">
        <v>10</v>
      </c>
      <c r="D232" s="1" t="s">
        <v>1364</v>
      </c>
      <c r="E232" s="1" t="s">
        <v>1365</v>
      </c>
      <c r="F232" s="4" t="s">
        <v>1366</v>
      </c>
      <c r="G232" s="5" t="str">
        <f>HYPERLINK("https://drive.google.com/file/d/1K540aTXODjujwGUblIYdPKmNSKQK14Bx/view?usp=drivesdk","Design Thinking for Innovation and Ideation Workshop")</f>
        <v>Design Thinking for Innovation and Ideation Workshop</v>
      </c>
      <c r="H232" s="1" t="s">
        <v>1367</v>
      </c>
    </row>
    <row r="233" spans="1:8">
      <c r="A233" s="3" t="s">
        <v>1368</v>
      </c>
      <c r="B233" s="1" t="s">
        <v>1369</v>
      </c>
      <c r="C233" s="1" t="s">
        <v>10</v>
      </c>
      <c r="D233" s="1" t="s">
        <v>1370</v>
      </c>
      <c r="E233" s="1" t="s">
        <v>1371</v>
      </c>
      <c r="F233" s="4" t="s">
        <v>1372</v>
      </c>
      <c r="G233" s="5" t="str">
        <f>HYPERLINK("https://drive.google.com/file/d/1SGjNMkrD8kfKGnPwweBpGFMEr6qAwhlP/view?usp=drivesdk","Design Thinking for Innovation and Ideation Workshop")</f>
        <v>Design Thinking for Innovation and Ideation Workshop</v>
      </c>
      <c r="H233" s="1" t="s">
        <v>1373</v>
      </c>
    </row>
    <row r="234" spans="1:8">
      <c r="A234" s="3" t="s">
        <v>1374</v>
      </c>
      <c r="B234" s="1" t="s">
        <v>1375</v>
      </c>
      <c r="C234" s="1" t="s">
        <v>10</v>
      </c>
      <c r="D234" s="1" t="s">
        <v>1376</v>
      </c>
      <c r="E234" s="1" t="s">
        <v>1377</v>
      </c>
      <c r="F234" s="4" t="s">
        <v>1378</v>
      </c>
      <c r="G234" s="5" t="str">
        <f>HYPERLINK("https://drive.google.com/file/d/1dZRBzq5LTfTm-aLj1dHvs0CHeSRgYPXY/view?usp=drivesdk","Design Thinking for Innovation and Ideation Workshop")</f>
        <v>Design Thinking for Innovation and Ideation Workshop</v>
      </c>
      <c r="H234" s="1" t="s">
        <v>1379</v>
      </c>
    </row>
    <row r="235" spans="1:8">
      <c r="A235" s="3" t="s">
        <v>1380</v>
      </c>
      <c r="B235" s="1" t="s">
        <v>1381</v>
      </c>
      <c r="C235" s="1" t="s">
        <v>10</v>
      </c>
      <c r="D235" s="1" t="s">
        <v>1382</v>
      </c>
      <c r="E235" s="1" t="s">
        <v>1383</v>
      </c>
      <c r="F235" s="4" t="s">
        <v>1384</v>
      </c>
      <c r="G235" s="5" t="str">
        <f>HYPERLINK("https://drive.google.com/file/d/1j354DNJDgyq4N6Ti9KW8zPbrNJsTfoMI/view?usp=drivesdk","Design Thinking for Innovation and Ideation Workshop")</f>
        <v>Design Thinking for Innovation and Ideation Workshop</v>
      </c>
      <c r="H235" s="1" t="s">
        <v>1385</v>
      </c>
    </row>
    <row r="236" spans="1:8">
      <c r="A236" s="3" t="s">
        <v>1386</v>
      </c>
      <c r="B236" s="1" t="s">
        <v>1387</v>
      </c>
      <c r="C236" s="1" t="s">
        <v>10</v>
      </c>
      <c r="D236" s="1" t="s">
        <v>1388</v>
      </c>
      <c r="E236" s="1" t="s">
        <v>1389</v>
      </c>
      <c r="F236" s="4" t="s">
        <v>1390</v>
      </c>
      <c r="G236" s="5" t="str">
        <f>HYPERLINK("https://drive.google.com/file/d/1e3gyH2afVRBkUr5_yZqQBO0toTl42OPc/view?usp=drivesdk","Design Thinking for Innovation and Ideation Workshop")</f>
        <v>Design Thinking for Innovation and Ideation Workshop</v>
      </c>
      <c r="H236" s="1" t="s">
        <v>1391</v>
      </c>
    </row>
    <row r="237" spans="1:8">
      <c r="A237" s="3" t="s">
        <v>1392</v>
      </c>
      <c r="B237" s="1" t="s">
        <v>1393</v>
      </c>
      <c r="C237" s="1" t="s">
        <v>1394</v>
      </c>
      <c r="D237" s="1" t="s">
        <v>1395</v>
      </c>
      <c r="E237" s="1" t="s">
        <v>1396</v>
      </c>
      <c r="F237" s="4" t="s">
        <v>1397</v>
      </c>
      <c r="G237" s="5" t="str">
        <f>HYPERLINK("https://drive.google.com/file/d/1S4ZspeRhuV5d32MKp9XC2ACPnf2a5fC9/view?usp=drivesdk","Design Thinking for Innovation and Ideation Workshop")</f>
        <v>Design Thinking for Innovation and Ideation Workshop</v>
      </c>
      <c r="H237" s="1" t="s">
        <v>1398</v>
      </c>
    </row>
    <row r="238" spans="1:8">
      <c r="A238" s="3" t="s">
        <v>1399</v>
      </c>
      <c r="B238" s="1" t="s">
        <v>1400</v>
      </c>
      <c r="C238" s="1" t="s">
        <v>10</v>
      </c>
      <c r="D238" s="1" t="s">
        <v>1401</v>
      </c>
      <c r="E238" s="1" t="s">
        <v>1402</v>
      </c>
      <c r="F238" s="4" t="s">
        <v>1403</v>
      </c>
      <c r="G238" s="5" t="str">
        <f>HYPERLINK("https://drive.google.com/file/d/1hPYhR_V-zeuEsHkzMTs514VGuo8zX-IH/view?usp=drivesdk","Design Thinking for Innovation and Ideation Workshop")</f>
        <v>Design Thinking for Innovation and Ideation Workshop</v>
      </c>
      <c r="H238" s="1" t="s">
        <v>1404</v>
      </c>
    </row>
    <row r="239" spans="1:8">
      <c r="A239" s="3" t="s">
        <v>1405</v>
      </c>
      <c r="B239" s="1" t="s">
        <v>1406</v>
      </c>
      <c r="C239" s="1" t="s">
        <v>10</v>
      </c>
      <c r="D239" s="1" t="s">
        <v>1407</v>
      </c>
      <c r="E239" s="1" t="s">
        <v>1408</v>
      </c>
      <c r="F239" s="4" t="s">
        <v>1409</v>
      </c>
      <c r="G239" s="5" t="str">
        <f>HYPERLINK("https://drive.google.com/file/d/1Hcu2iCrE1JgmoFt5BmskNgpv6ciafePz/view?usp=drivesdk","Design Thinking for Innovation and Ideation Workshop")</f>
        <v>Design Thinking for Innovation and Ideation Workshop</v>
      </c>
      <c r="H239" s="1" t="s">
        <v>1410</v>
      </c>
    </row>
    <row r="240" spans="1:8">
      <c r="A240" s="3" t="s">
        <v>1411</v>
      </c>
      <c r="B240" s="1" t="s">
        <v>1412</v>
      </c>
      <c r="C240" s="1" t="s">
        <v>10</v>
      </c>
      <c r="D240" s="1" t="s">
        <v>1413</v>
      </c>
      <c r="E240" s="1" t="s">
        <v>1414</v>
      </c>
      <c r="F240" s="4" t="s">
        <v>1415</v>
      </c>
      <c r="G240" s="5" t="str">
        <f>HYPERLINK("https://drive.google.com/file/d/1alMaaO8dSb_V30AAdkh-MPcc6FrbZcSP/view?usp=drivesdk","Design Thinking for Innovation and Ideation Workshop")</f>
        <v>Design Thinking for Innovation and Ideation Workshop</v>
      </c>
      <c r="H240" s="1" t="s">
        <v>1416</v>
      </c>
    </row>
    <row r="241" spans="1:8">
      <c r="A241" s="3" t="s">
        <v>1417</v>
      </c>
      <c r="B241" s="1" t="s">
        <v>1418</v>
      </c>
      <c r="C241" s="1" t="s">
        <v>10</v>
      </c>
      <c r="D241" s="1" t="s">
        <v>1419</v>
      </c>
      <c r="E241" s="1" t="s">
        <v>1420</v>
      </c>
      <c r="F241" s="4" t="s">
        <v>1421</v>
      </c>
      <c r="G241" s="5" t="str">
        <f>HYPERLINK("https://drive.google.com/file/d/12H_l8-9Ig18THDRGHza-Db5lLxMzCcI_/view?usp=drivesdk","Design Thinking for Innovation and Ideation Workshop")</f>
        <v>Design Thinking for Innovation and Ideation Workshop</v>
      </c>
      <c r="H241" s="1" t="s">
        <v>1422</v>
      </c>
    </row>
    <row r="242" spans="1:8">
      <c r="A242" s="3" t="s">
        <v>1423</v>
      </c>
      <c r="B242" s="1" t="s">
        <v>1424</v>
      </c>
      <c r="C242" s="1" t="s">
        <v>10</v>
      </c>
      <c r="D242" s="1" t="s">
        <v>1425</v>
      </c>
      <c r="E242" s="1" t="s">
        <v>1426</v>
      </c>
      <c r="F242" s="4" t="s">
        <v>1427</v>
      </c>
      <c r="G242" s="5" t="str">
        <f>HYPERLINK("https://drive.google.com/file/d/1ZTtOtO6Fo39eIyjWTIg7ucvc44RFmzvq/view?usp=drivesdk","Design Thinking for Innovation and Ideation Workshop")</f>
        <v>Design Thinking for Innovation and Ideation Workshop</v>
      </c>
      <c r="H242" s="1" t="s">
        <v>1428</v>
      </c>
    </row>
    <row r="243" spans="1:8">
      <c r="A243" s="3" t="s">
        <v>1429</v>
      </c>
      <c r="B243" s="1" t="s">
        <v>1430</v>
      </c>
      <c r="C243" s="1" t="s">
        <v>10</v>
      </c>
      <c r="D243" s="1" t="s">
        <v>1431</v>
      </c>
      <c r="E243" s="1" t="s">
        <v>1432</v>
      </c>
      <c r="F243" s="4" t="s">
        <v>1433</v>
      </c>
      <c r="G243" s="5" t="str">
        <f>HYPERLINK("https://drive.google.com/file/d/1tWQQ_Mqp4EBA7Y598FYzB93kO-rmf6c8/view?usp=drivesdk","Design Thinking for Innovation and Ideation Workshop")</f>
        <v>Design Thinking for Innovation and Ideation Workshop</v>
      </c>
      <c r="H243" s="1" t="s">
        <v>1434</v>
      </c>
    </row>
    <row r="244" spans="1:8">
      <c r="A244" s="3" t="s">
        <v>1435</v>
      </c>
      <c r="B244" s="1" t="s">
        <v>1436</v>
      </c>
      <c r="C244" s="1" t="s">
        <v>10</v>
      </c>
      <c r="D244" s="1" t="s">
        <v>1437</v>
      </c>
      <c r="E244" s="1" t="s">
        <v>1438</v>
      </c>
      <c r="F244" s="4" t="s">
        <v>1439</v>
      </c>
      <c r="G244" s="5" t="str">
        <f>HYPERLINK("https://drive.google.com/file/d/10txjLdxwwp71ldq0v9rSe_G250HgtCh_/view?usp=drivesdk","Design Thinking for Innovation and Ideation Workshop")</f>
        <v>Design Thinking for Innovation and Ideation Workshop</v>
      </c>
      <c r="H244" s="1" t="s">
        <v>1440</v>
      </c>
    </row>
    <row r="245" spans="1:8">
      <c r="A245" s="3" t="s">
        <v>1441</v>
      </c>
      <c r="B245" s="1" t="s">
        <v>1363</v>
      </c>
      <c r="C245" s="1" t="s">
        <v>10</v>
      </c>
      <c r="D245" s="1" t="s">
        <v>1442</v>
      </c>
      <c r="E245" s="1" t="s">
        <v>1443</v>
      </c>
      <c r="F245" s="4" t="s">
        <v>1444</v>
      </c>
      <c r="G245" s="5" t="str">
        <f>HYPERLINK("https://drive.google.com/file/d/1q78lPmcU_ENYJGFfWgzDdV8P4np4T-8x/view?usp=drivesdk","Design Thinking for Innovation and Ideation Workshop")</f>
        <v>Design Thinking for Innovation and Ideation Workshop</v>
      </c>
      <c r="H245" s="1" t="s">
        <v>1445</v>
      </c>
    </row>
    <row r="246" spans="1:8">
      <c r="A246" s="3" t="s">
        <v>1446</v>
      </c>
      <c r="B246" s="1" t="s">
        <v>1447</v>
      </c>
      <c r="C246" s="1" t="s">
        <v>10</v>
      </c>
      <c r="D246" s="1" t="s">
        <v>1448</v>
      </c>
      <c r="E246" s="1" t="s">
        <v>1449</v>
      </c>
      <c r="F246" s="4" t="s">
        <v>1450</v>
      </c>
      <c r="G246" s="5" t="str">
        <f>HYPERLINK("https://drive.google.com/file/d/1M3WLwtVGabsY0eoLJOximcP4-uGzUVHG/view?usp=drivesdk","Design Thinking for Innovation and Ideation Workshop")</f>
        <v>Design Thinking for Innovation and Ideation Workshop</v>
      </c>
      <c r="H246" s="1" t="s">
        <v>1451</v>
      </c>
    </row>
    <row r="247" spans="1:8">
      <c r="A247" s="3" t="s">
        <v>1452</v>
      </c>
      <c r="B247" s="1" t="s">
        <v>1453</v>
      </c>
      <c r="C247" s="1" t="s">
        <v>10</v>
      </c>
      <c r="D247" s="1" t="s">
        <v>1454</v>
      </c>
      <c r="E247" s="1" t="s">
        <v>1455</v>
      </c>
      <c r="F247" s="4" t="s">
        <v>1456</v>
      </c>
      <c r="G247" s="5" t="str">
        <f>HYPERLINK("https://drive.google.com/file/d/1Asyg6y-hTFmd8IJdUGSFK-o2CHeiqqo9/view?usp=drivesdk","Design Thinking for Innovation and Ideation Workshop")</f>
        <v>Design Thinking for Innovation and Ideation Workshop</v>
      </c>
      <c r="H247" s="1" t="s">
        <v>1457</v>
      </c>
    </row>
    <row r="248" spans="1:8">
      <c r="A248" s="3" t="s">
        <v>1458</v>
      </c>
      <c r="B248" s="1" t="s">
        <v>33</v>
      </c>
      <c r="C248" s="1" t="s">
        <v>10</v>
      </c>
      <c r="D248" s="1" t="s">
        <v>1459</v>
      </c>
      <c r="E248" s="1" t="s">
        <v>1460</v>
      </c>
      <c r="F248" s="4" t="s">
        <v>1461</v>
      </c>
      <c r="G248" s="5" t="str">
        <f>HYPERLINK("https://drive.google.com/file/d/1XbekJyvb0CUs92cvLn9pWsvDpvdjeA5_/view?usp=drivesdk","Design Thinking for Innovation and Ideation Workshop")</f>
        <v>Design Thinking for Innovation and Ideation Workshop</v>
      </c>
      <c r="H248" s="1" t="s">
        <v>1462</v>
      </c>
    </row>
    <row r="249" spans="1:8">
      <c r="A249" s="3" t="s">
        <v>1463</v>
      </c>
      <c r="B249" s="1" t="s">
        <v>1464</v>
      </c>
      <c r="C249" s="1" t="s">
        <v>10</v>
      </c>
      <c r="D249" s="1" t="s">
        <v>1465</v>
      </c>
      <c r="E249" s="1" t="s">
        <v>1466</v>
      </c>
      <c r="F249" s="4" t="s">
        <v>1467</v>
      </c>
      <c r="G249" s="5" t="str">
        <f>HYPERLINK("https://drive.google.com/file/d/1p42rF-8AGwfVIsIdxG09QbnDmwvv-gkL/view?usp=drivesdk","Design Thinking for Innovation and Ideation Workshop")</f>
        <v>Design Thinking for Innovation and Ideation Workshop</v>
      </c>
      <c r="H249" s="1" t="s">
        <v>1468</v>
      </c>
    </row>
    <row r="250" spans="1:8">
      <c r="A250" s="3" t="s">
        <v>1469</v>
      </c>
      <c r="B250" s="1" t="s">
        <v>1470</v>
      </c>
      <c r="C250" s="1" t="s">
        <v>10</v>
      </c>
      <c r="D250" s="1" t="s">
        <v>1471</v>
      </c>
      <c r="E250" s="1" t="s">
        <v>1472</v>
      </c>
      <c r="F250" s="4" t="s">
        <v>1473</v>
      </c>
      <c r="G250" s="5" t="str">
        <f>HYPERLINK("https://drive.google.com/file/d/1hHDLb-uOUY0saEfUeiXtPT5OmOuYtWY8/view?usp=drivesdk","Design Thinking for Innovation and Ideation Workshop")</f>
        <v>Design Thinking for Innovation and Ideation Workshop</v>
      </c>
      <c r="H250" s="1" t="s">
        <v>1474</v>
      </c>
    </row>
    <row r="251" spans="1:8">
      <c r="A251" s="3" t="s">
        <v>1475</v>
      </c>
      <c r="B251" s="1" t="s">
        <v>1476</v>
      </c>
      <c r="C251" s="1" t="s">
        <v>10</v>
      </c>
      <c r="D251" s="1" t="s">
        <v>1477</v>
      </c>
      <c r="E251" s="1" t="s">
        <v>1478</v>
      </c>
      <c r="F251" s="4" t="s">
        <v>1479</v>
      </c>
      <c r="G251" s="5" t="str">
        <f>HYPERLINK("https://drive.google.com/file/d/1Js2_lJBc4L3T1USJIhkVt51hhz7TqEzU/view?usp=drivesdk","Design Thinking for Innovation and Ideation Workshop")</f>
        <v>Design Thinking for Innovation and Ideation Workshop</v>
      </c>
      <c r="H251" s="1" t="s">
        <v>1480</v>
      </c>
    </row>
    <row r="252" spans="1:8">
      <c r="A252" s="3" t="s">
        <v>1481</v>
      </c>
      <c r="B252" s="1" t="s">
        <v>1482</v>
      </c>
      <c r="C252" s="1" t="s">
        <v>10</v>
      </c>
      <c r="D252" s="1" t="s">
        <v>1483</v>
      </c>
      <c r="E252" s="1" t="s">
        <v>1484</v>
      </c>
      <c r="F252" s="4" t="s">
        <v>1485</v>
      </c>
      <c r="G252" s="5" t="str">
        <f>HYPERLINK("https://drive.google.com/file/d/15OcUebsl9V_V_ZzIYdUoE0GBpbjZCCxa/view?usp=drivesdk","Design Thinking for Innovation and Ideation Workshop")</f>
        <v>Design Thinking for Innovation and Ideation Workshop</v>
      </c>
      <c r="H252" s="1" t="s">
        <v>1486</v>
      </c>
    </row>
    <row r="253" spans="1:8">
      <c r="A253" s="3" t="s">
        <v>1487</v>
      </c>
      <c r="B253" s="1" t="s">
        <v>1488</v>
      </c>
      <c r="C253" s="1" t="s">
        <v>10</v>
      </c>
      <c r="D253" s="1" t="s">
        <v>1489</v>
      </c>
      <c r="E253" s="1" t="s">
        <v>1490</v>
      </c>
      <c r="F253" s="4" t="s">
        <v>1491</v>
      </c>
      <c r="G253" s="5" t="str">
        <f>HYPERLINK("https://drive.google.com/file/d/1g4eMfSMKgj31292Vi3TPFBKkfa--R7-s/view?usp=drivesdk","Design Thinking for Innovation and Ideation Workshop")</f>
        <v>Design Thinking for Innovation and Ideation Workshop</v>
      </c>
      <c r="H253" s="1" t="s">
        <v>1492</v>
      </c>
    </row>
    <row r="254" spans="1:8">
      <c r="A254" s="3" t="s">
        <v>1493</v>
      </c>
      <c r="B254" s="1" t="s">
        <v>1494</v>
      </c>
      <c r="C254" s="1" t="s">
        <v>10</v>
      </c>
      <c r="D254" s="1" t="s">
        <v>1495</v>
      </c>
      <c r="E254" s="1" t="s">
        <v>1496</v>
      </c>
      <c r="F254" s="4" t="s">
        <v>1497</v>
      </c>
      <c r="G254" s="5" t="str">
        <f>HYPERLINK("https://drive.google.com/file/d/1X_DRqO_boCmfQ_HgXdGomnkv0Qqwl_8T/view?usp=drivesdk","Design Thinking for Innovation and Ideation Workshop")</f>
        <v>Design Thinking for Innovation and Ideation Workshop</v>
      </c>
      <c r="H254" s="1" t="s">
        <v>1498</v>
      </c>
    </row>
    <row r="255" spans="1:8">
      <c r="A255" s="3" t="s">
        <v>1499</v>
      </c>
      <c r="B255" s="1" t="s">
        <v>1488</v>
      </c>
      <c r="C255" s="1" t="s">
        <v>10</v>
      </c>
      <c r="D255" s="1" t="s">
        <v>1500</v>
      </c>
      <c r="E255" s="1" t="s">
        <v>1501</v>
      </c>
      <c r="F255" s="4" t="s">
        <v>1502</v>
      </c>
      <c r="G255" s="5" t="str">
        <f>HYPERLINK("https://drive.google.com/file/d/1H8L5y9xKSWIICupyHSXYioE2kLvoCGuK/view?usp=drivesdk","Design Thinking for Innovation and Ideation Workshop")</f>
        <v>Design Thinking for Innovation and Ideation Workshop</v>
      </c>
      <c r="H255" s="1" t="s">
        <v>1503</v>
      </c>
    </row>
    <row r="256" spans="1:8">
      <c r="A256" s="3" t="s">
        <v>1504</v>
      </c>
      <c r="B256" s="1" t="s">
        <v>1505</v>
      </c>
      <c r="C256" s="1" t="s">
        <v>10</v>
      </c>
      <c r="D256" s="1" t="s">
        <v>1506</v>
      </c>
      <c r="E256" s="1" t="s">
        <v>1507</v>
      </c>
      <c r="F256" s="4" t="s">
        <v>1508</v>
      </c>
      <c r="G256" s="5" t="str">
        <f>HYPERLINK("https://drive.google.com/file/d/1igu63-4lGhoBJaXlWkdQTXyYpBEUOiQA/view?usp=drivesdk","Design Thinking for Innovation and Ideation Workshop")</f>
        <v>Design Thinking for Innovation and Ideation Workshop</v>
      </c>
      <c r="H256" s="1" t="s">
        <v>1509</v>
      </c>
    </row>
    <row r="257" spans="1:8">
      <c r="A257" s="3" t="s">
        <v>1510</v>
      </c>
      <c r="B257" s="1" t="s">
        <v>1511</v>
      </c>
      <c r="C257" s="1" t="s">
        <v>10</v>
      </c>
      <c r="D257" s="1" t="s">
        <v>1512</v>
      </c>
      <c r="E257" s="1" t="s">
        <v>1513</v>
      </c>
      <c r="F257" s="4" t="s">
        <v>1514</v>
      </c>
      <c r="G257" s="5" t="str">
        <f>HYPERLINK("https://drive.google.com/file/d/1uTUwspXQua2WsY1llC345OynG5zxWwdd/view?usp=drivesdk","Design Thinking for Innovation and Ideation Workshop")</f>
        <v>Design Thinking for Innovation and Ideation Workshop</v>
      </c>
      <c r="H257" s="1" t="s">
        <v>1515</v>
      </c>
    </row>
    <row r="258" spans="1:8">
      <c r="A258" s="3" t="s">
        <v>1516</v>
      </c>
      <c r="B258" s="1" t="s">
        <v>1517</v>
      </c>
      <c r="C258" s="1" t="s">
        <v>10</v>
      </c>
      <c r="D258" s="1" t="s">
        <v>1518</v>
      </c>
      <c r="E258" s="1" t="s">
        <v>1519</v>
      </c>
      <c r="F258" s="4" t="s">
        <v>1520</v>
      </c>
      <c r="G258" s="5" t="str">
        <f>HYPERLINK("https://drive.google.com/file/d/1Ma6jYodXxfvUlIWRSO5M3KscSTXm2J8z/view?usp=drivesdk","Design Thinking for Innovation and Ideation Workshop")</f>
        <v>Design Thinking for Innovation and Ideation Workshop</v>
      </c>
      <c r="H258" s="1" t="s">
        <v>1521</v>
      </c>
    </row>
    <row r="259" spans="1:8">
      <c r="A259" s="3" t="s">
        <v>1522</v>
      </c>
      <c r="B259" s="1" t="s">
        <v>1523</v>
      </c>
      <c r="C259" s="1" t="s">
        <v>10</v>
      </c>
      <c r="D259" s="1" t="s">
        <v>1524</v>
      </c>
      <c r="E259" s="1" t="s">
        <v>1525</v>
      </c>
      <c r="F259" s="4" t="s">
        <v>1526</v>
      </c>
      <c r="G259" s="5" t="str">
        <f>HYPERLINK("https://drive.google.com/file/d/1rdcJYvp7EpIQRsb9hJAe_NcGV1EkOWps/view?usp=drivesdk","Design Thinking for Innovation and Ideation Workshop")</f>
        <v>Design Thinking for Innovation and Ideation Workshop</v>
      </c>
      <c r="H259" s="1" t="s">
        <v>1527</v>
      </c>
    </row>
    <row r="260" spans="1:8">
      <c r="A260" s="3" t="s">
        <v>1528</v>
      </c>
      <c r="B260" s="1" t="s">
        <v>1517</v>
      </c>
      <c r="C260" s="1" t="s">
        <v>10</v>
      </c>
      <c r="D260" s="1" t="s">
        <v>1529</v>
      </c>
      <c r="E260" s="1" t="s">
        <v>1530</v>
      </c>
      <c r="F260" s="4" t="s">
        <v>1531</v>
      </c>
      <c r="G260" s="5" t="str">
        <f>HYPERLINK("https://drive.google.com/file/d/12_w35PnK0sIZK_vRSpWlP1tjytawrZLG/view?usp=drivesdk","Design Thinking for Innovation and Ideation Workshop")</f>
        <v>Design Thinking for Innovation and Ideation Workshop</v>
      </c>
      <c r="H260" s="1" t="s">
        <v>1532</v>
      </c>
    </row>
    <row r="261" spans="1:8">
      <c r="A261" s="3" t="s">
        <v>1533</v>
      </c>
      <c r="B261" s="1" t="s">
        <v>1534</v>
      </c>
      <c r="C261" s="1" t="s">
        <v>10</v>
      </c>
      <c r="D261" s="1" t="s">
        <v>1535</v>
      </c>
      <c r="E261" s="1" t="s">
        <v>1536</v>
      </c>
      <c r="F261" s="4" t="s">
        <v>1537</v>
      </c>
      <c r="G261" s="5" t="str">
        <f>HYPERLINK("https://drive.google.com/file/d/1v6AVdGa8PrI0R8v_oBfqAzOVQiRYRs3y/view?usp=drivesdk","Design Thinking for Innovation and Ideation Workshop")</f>
        <v>Design Thinking for Innovation and Ideation Workshop</v>
      </c>
      <c r="H261" s="1" t="s">
        <v>1538</v>
      </c>
    </row>
    <row r="262" spans="1:8">
      <c r="A262" s="3" t="s">
        <v>1539</v>
      </c>
      <c r="B262" s="1" t="s">
        <v>1540</v>
      </c>
      <c r="C262" s="1" t="s">
        <v>10</v>
      </c>
      <c r="D262" s="1" t="s">
        <v>1541</v>
      </c>
      <c r="E262" s="1" t="s">
        <v>1542</v>
      </c>
      <c r="F262" s="4" t="s">
        <v>1543</v>
      </c>
      <c r="G262" s="5" t="str">
        <f>HYPERLINK("https://drive.google.com/file/d/1JOAKe3NNDFoXIPuW8i76BuPl054ZK0BT/view?usp=drivesdk","Design Thinking for Innovation and Ideation Workshop")</f>
        <v>Design Thinking for Innovation and Ideation Workshop</v>
      </c>
      <c r="H262" s="1" t="s">
        <v>1544</v>
      </c>
    </row>
    <row r="263" spans="1:8">
      <c r="A263" s="3" t="s">
        <v>1545</v>
      </c>
      <c r="B263" s="1" t="s">
        <v>1546</v>
      </c>
      <c r="C263" s="1" t="s">
        <v>10</v>
      </c>
      <c r="D263" s="1" t="s">
        <v>1547</v>
      </c>
      <c r="E263" s="1" t="s">
        <v>1548</v>
      </c>
      <c r="F263" s="4" t="s">
        <v>1549</v>
      </c>
      <c r="G263" s="5" t="str">
        <f>HYPERLINK("https://drive.google.com/file/d/11d5y9nWT8tbW6gaI8mb9uf-X-OVFCWwd/view?usp=drivesdk","Design Thinking for Innovation and Ideation Workshop")</f>
        <v>Design Thinking for Innovation and Ideation Workshop</v>
      </c>
      <c r="H263" s="1" t="s">
        <v>1550</v>
      </c>
    </row>
    <row r="264" spans="1:8">
      <c r="A264" s="3" t="s">
        <v>1551</v>
      </c>
      <c r="B264" s="1" t="s">
        <v>1552</v>
      </c>
      <c r="C264" s="1" t="s">
        <v>10</v>
      </c>
      <c r="D264" s="1" t="s">
        <v>1553</v>
      </c>
      <c r="E264" s="1" t="s">
        <v>1554</v>
      </c>
      <c r="F264" s="4" t="s">
        <v>1555</v>
      </c>
      <c r="G264" s="5" t="str">
        <f>HYPERLINK("https://drive.google.com/file/d/1gmdnmgjQgIMFYOiUjafTeOR2xKWa0bVD/view?usp=drivesdk","Design Thinking for Innovation and Ideation Workshop")</f>
        <v>Design Thinking for Innovation and Ideation Workshop</v>
      </c>
      <c r="H264" s="1" t="s">
        <v>1556</v>
      </c>
    </row>
    <row r="265" spans="1:8">
      <c r="A265" s="3" t="s">
        <v>1557</v>
      </c>
      <c r="B265" s="1" t="s">
        <v>1558</v>
      </c>
      <c r="C265" s="1" t="s">
        <v>10</v>
      </c>
      <c r="D265" s="1" t="s">
        <v>1559</v>
      </c>
      <c r="E265" s="1" t="s">
        <v>1560</v>
      </c>
      <c r="F265" s="4" t="s">
        <v>1561</v>
      </c>
      <c r="G265" s="5" t="str">
        <f>HYPERLINK("https://drive.google.com/file/d/137Sp4YYnyeAZBSPYBOMC-V9js_1e0bN0/view?usp=drivesdk","Design Thinking for Innovation and Ideation Workshop")</f>
        <v>Design Thinking for Innovation and Ideation Workshop</v>
      </c>
      <c r="H265" s="1" t="s">
        <v>1562</v>
      </c>
    </row>
    <row r="266" spans="1:8">
      <c r="A266" s="3" t="s">
        <v>1563</v>
      </c>
      <c r="B266" s="1" t="s">
        <v>45</v>
      </c>
      <c r="C266" s="1" t="s">
        <v>10</v>
      </c>
      <c r="D266" s="1" t="s">
        <v>1564</v>
      </c>
      <c r="E266" s="1" t="s">
        <v>1565</v>
      </c>
      <c r="F266" s="4" t="s">
        <v>1566</v>
      </c>
      <c r="G266" s="5" t="str">
        <f>HYPERLINK("https://drive.google.com/file/d/1GIxaJnej2SFhWa8lPKU2i8SAH2jCRFuH/view?usp=drivesdk","Design Thinking for Innovation and Ideation Workshop")</f>
        <v>Design Thinking for Innovation and Ideation Workshop</v>
      </c>
      <c r="H266" s="1" t="s">
        <v>1567</v>
      </c>
    </row>
    <row r="267" spans="1:8">
      <c r="A267" s="3" t="s">
        <v>1568</v>
      </c>
      <c r="B267" s="1" t="s">
        <v>1569</v>
      </c>
      <c r="C267" s="1" t="s">
        <v>10</v>
      </c>
      <c r="D267" s="1" t="s">
        <v>1570</v>
      </c>
      <c r="E267" s="1" t="s">
        <v>1571</v>
      </c>
      <c r="F267" s="4" t="s">
        <v>1572</v>
      </c>
      <c r="G267" s="5" t="str">
        <f>HYPERLINK("https://drive.google.com/file/d/1Bba9b7hk8O_Jzf0e6OsDWmj_YaUlQmb0/view?usp=drivesdk","Design Thinking for Innovation and Ideation Workshop")</f>
        <v>Design Thinking for Innovation and Ideation Workshop</v>
      </c>
      <c r="H267" s="1" t="s">
        <v>1573</v>
      </c>
    </row>
    <row r="268" spans="1:8">
      <c r="A268" s="3" t="s">
        <v>1574</v>
      </c>
      <c r="B268" s="1" t="s">
        <v>1575</v>
      </c>
      <c r="C268" s="1" t="s">
        <v>10</v>
      </c>
      <c r="D268" s="1" t="s">
        <v>1576</v>
      </c>
      <c r="E268" s="1" t="s">
        <v>1577</v>
      </c>
      <c r="F268" s="4" t="s">
        <v>1578</v>
      </c>
      <c r="G268" s="5" t="str">
        <f>HYPERLINK("https://drive.google.com/file/d/1Rn7Tm22YUAjEq9BtxQMx98X8hyHJgs6s/view?usp=drivesdk","Design Thinking for Innovation and Ideation Workshop")</f>
        <v>Design Thinking for Innovation and Ideation Workshop</v>
      </c>
      <c r="H268" s="1" t="s">
        <v>1579</v>
      </c>
    </row>
    <row r="269" spans="1:8">
      <c r="A269" s="3" t="s">
        <v>1580</v>
      </c>
      <c r="B269" s="1" t="s">
        <v>1581</v>
      </c>
      <c r="C269" s="1" t="s">
        <v>10</v>
      </c>
      <c r="D269" s="1" t="s">
        <v>1582</v>
      </c>
      <c r="E269" s="1" t="s">
        <v>1583</v>
      </c>
      <c r="F269" s="4" t="s">
        <v>1584</v>
      </c>
      <c r="G269" s="5" t="str">
        <f>HYPERLINK("https://drive.google.com/file/d/1keBk2Epv8pccvPcavkH8yOBzQpIxD_Jw/view?usp=drivesdk","Design Thinking for Innovation and Ideation Workshop")</f>
        <v>Design Thinking for Innovation and Ideation Workshop</v>
      </c>
      <c r="H269" s="1" t="s">
        <v>1585</v>
      </c>
    </row>
    <row r="270" spans="1:8">
      <c r="A270" s="3" t="s">
        <v>1586</v>
      </c>
      <c r="B270" s="1" t="s">
        <v>1587</v>
      </c>
      <c r="C270" s="1" t="s">
        <v>10</v>
      </c>
      <c r="D270" s="1" t="s">
        <v>1588</v>
      </c>
      <c r="E270" s="1" t="s">
        <v>1589</v>
      </c>
      <c r="F270" s="4" t="s">
        <v>1590</v>
      </c>
      <c r="G270" s="5" t="str">
        <f>HYPERLINK("https://drive.google.com/file/d/1_MM4G0_zI2N5xNLYIydbmYkb8xaIV8GD/view?usp=drivesdk","Design Thinking for Innovation and Ideation Workshop")</f>
        <v>Design Thinking for Innovation and Ideation Workshop</v>
      </c>
      <c r="H270" s="1" t="s">
        <v>1591</v>
      </c>
    </row>
    <row r="271" spans="1:8">
      <c r="A271" s="3" t="s">
        <v>1592</v>
      </c>
      <c r="B271" s="1" t="s">
        <v>1593</v>
      </c>
      <c r="C271" s="1" t="s">
        <v>10</v>
      </c>
      <c r="D271" s="1" t="s">
        <v>1594</v>
      </c>
      <c r="E271" s="1" t="s">
        <v>1595</v>
      </c>
      <c r="F271" s="4" t="s">
        <v>1596</v>
      </c>
      <c r="G271" s="5" t="str">
        <f>HYPERLINK("https://drive.google.com/file/d/192xTi7nrKshOiZ2neMpi9jg_SMnWqmGF/view?usp=drivesdk","Design Thinking for Innovation and Ideation Workshop")</f>
        <v>Design Thinking for Innovation and Ideation Workshop</v>
      </c>
      <c r="H271" s="1" t="s">
        <v>1597</v>
      </c>
    </row>
    <row r="272" spans="1:8">
      <c r="A272" s="3" t="s">
        <v>1598</v>
      </c>
      <c r="B272" s="1" t="s">
        <v>1599</v>
      </c>
      <c r="C272" s="1" t="s">
        <v>10</v>
      </c>
      <c r="D272" s="1" t="s">
        <v>1600</v>
      </c>
      <c r="E272" s="1" t="s">
        <v>1601</v>
      </c>
      <c r="F272" s="4" t="s">
        <v>1602</v>
      </c>
      <c r="G272" s="5" t="str">
        <f>HYPERLINK("https://drive.google.com/file/d/1J6Zojcg9HK5U4kWd-TD7kO90RRveQ9-e/view?usp=drivesdk","Design Thinking for Innovation and Ideation Workshop")</f>
        <v>Design Thinking for Innovation and Ideation Workshop</v>
      </c>
      <c r="H272" s="1" t="s">
        <v>1603</v>
      </c>
    </row>
    <row r="273" spans="1:8">
      <c r="A273" s="3" t="s">
        <v>1604</v>
      </c>
      <c r="B273" s="1" t="s">
        <v>1605</v>
      </c>
      <c r="C273" s="1" t="s">
        <v>10</v>
      </c>
      <c r="D273" s="1" t="s">
        <v>1606</v>
      </c>
      <c r="E273" s="1" t="s">
        <v>1607</v>
      </c>
      <c r="F273" s="4" t="s">
        <v>1608</v>
      </c>
      <c r="G273" s="5" t="str">
        <f>HYPERLINK("https://drive.google.com/file/d/1eHdSF7K4F3OA63om9BMqikFLzQtUkYmc/view?usp=drivesdk","Design Thinking for Innovation and Ideation Workshop")</f>
        <v>Design Thinking for Innovation and Ideation Workshop</v>
      </c>
      <c r="H273" s="1" t="s">
        <v>1609</v>
      </c>
    </row>
    <row r="274" spans="1:8">
      <c r="A274" s="3" t="s">
        <v>1610</v>
      </c>
      <c r="B274" s="1" t="s">
        <v>1611</v>
      </c>
      <c r="C274" s="1" t="s">
        <v>10</v>
      </c>
      <c r="D274" s="1" t="s">
        <v>1612</v>
      </c>
      <c r="E274" s="1" t="s">
        <v>1613</v>
      </c>
      <c r="F274" s="4" t="s">
        <v>1614</v>
      </c>
      <c r="G274" s="5" t="str">
        <f>HYPERLINK("https://drive.google.com/file/d/19L6-vN7igbARIbHlYtHQxWcFII4AtymM/view?usp=drivesdk","Design Thinking for Innovation and Ideation Workshop")</f>
        <v>Design Thinking for Innovation and Ideation Workshop</v>
      </c>
      <c r="H274" s="1" t="s">
        <v>1615</v>
      </c>
    </row>
    <row r="275" spans="1:8">
      <c r="A275" s="3" t="s">
        <v>1616</v>
      </c>
      <c r="B275" s="1" t="s">
        <v>1617</v>
      </c>
      <c r="C275" s="1" t="s">
        <v>10</v>
      </c>
      <c r="D275" s="1" t="s">
        <v>1618</v>
      </c>
      <c r="E275" s="1" t="s">
        <v>1619</v>
      </c>
      <c r="F275" s="4" t="s">
        <v>1620</v>
      </c>
      <c r="G275" s="5" t="str">
        <f>HYPERLINK("https://drive.google.com/file/d/1tZhYeuRRKJpTux0v5Ei5v-2WwM-S_0C_/view?usp=drivesdk","Design Thinking for Innovation and Ideation Workshop")</f>
        <v>Design Thinking for Innovation and Ideation Workshop</v>
      </c>
      <c r="H275" s="1" t="s">
        <v>1621</v>
      </c>
    </row>
    <row r="276" spans="1:8">
      <c r="A276" s="3" t="s">
        <v>1622</v>
      </c>
      <c r="B276" s="1" t="s">
        <v>1623</v>
      </c>
      <c r="C276" s="1" t="s">
        <v>10</v>
      </c>
      <c r="D276" s="1" t="s">
        <v>1624</v>
      </c>
      <c r="E276" s="1" t="s">
        <v>1625</v>
      </c>
      <c r="F276" s="4" t="s">
        <v>1626</v>
      </c>
      <c r="G276" s="5" t="str">
        <f>HYPERLINK("https://drive.google.com/file/d/1p5il_uimOP3yIlfq2LJ7zn0jUF27pXLm/view?usp=drivesdk","Design Thinking for Innovation and Ideation Workshop")</f>
        <v>Design Thinking for Innovation and Ideation Workshop</v>
      </c>
      <c r="H276" s="1" t="s">
        <v>1627</v>
      </c>
    </row>
    <row r="277" spans="1:8">
      <c r="A277" s="3" t="s">
        <v>1628</v>
      </c>
      <c r="B277" s="1" t="s">
        <v>1629</v>
      </c>
      <c r="C277" s="1" t="s">
        <v>10</v>
      </c>
      <c r="D277" s="1" t="s">
        <v>1630</v>
      </c>
      <c r="E277" s="1" t="s">
        <v>1631</v>
      </c>
      <c r="F277" s="4" t="s">
        <v>1632</v>
      </c>
      <c r="G277" s="5" t="str">
        <f>HYPERLINK("https://drive.google.com/file/d/1S94FTqCuLTjLdwaoRvzp1oamjcAVEpbz/view?usp=drivesdk","Design Thinking for Innovation and Ideation Workshop")</f>
        <v>Design Thinking for Innovation and Ideation Workshop</v>
      </c>
      <c r="H277" s="1" t="s">
        <v>1633</v>
      </c>
    </row>
    <row r="278" spans="1:8">
      <c r="A278" s="3" t="s">
        <v>1634</v>
      </c>
      <c r="B278" s="1" t="s">
        <v>1635</v>
      </c>
      <c r="C278" s="1" t="s">
        <v>10</v>
      </c>
      <c r="D278" s="1" t="s">
        <v>1636</v>
      </c>
      <c r="E278" s="1" t="s">
        <v>1637</v>
      </c>
      <c r="F278" s="4" t="s">
        <v>1638</v>
      </c>
      <c r="G278" s="5" t="str">
        <f>HYPERLINK("https://drive.google.com/file/d/1_7dX9irSpwBZuRmDcKD8AiPmUdcFFGbp/view?usp=drivesdk","Design Thinking for Innovation and Ideation Workshop")</f>
        <v>Design Thinking for Innovation and Ideation Workshop</v>
      </c>
      <c r="H278" s="1" t="s">
        <v>1639</v>
      </c>
    </row>
    <row r="279" spans="1:8">
      <c r="A279" s="3" t="s">
        <v>1640</v>
      </c>
      <c r="B279" s="1" t="s">
        <v>1641</v>
      </c>
      <c r="C279" s="1" t="s">
        <v>10</v>
      </c>
      <c r="D279" s="1" t="s">
        <v>1642</v>
      </c>
      <c r="E279" s="1" t="s">
        <v>1643</v>
      </c>
      <c r="F279" s="4" t="s">
        <v>1644</v>
      </c>
      <c r="G279" s="5" t="str">
        <f>HYPERLINK("https://drive.google.com/file/d/1uPYUaqVCdPyuoElCNrQWCFHOt0_af4RQ/view?usp=drivesdk","Design Thinking for Innovation and Ideation Workshop")</f>
        <v>Design Thinking for Innovation and Ideation Workshop</v>
      </c>
      <c r="H279" s="1" t="s">
        <v>1645</v>
      </c>
    </row>
    <row r="280" spans="1:8">
      <c r="A280" s="3" t="s">
        <v>1646</v>
      </c>
      <c r="B280" s="1" t="s">
        <v>1647</v>
      </c>
      <c r="C280" s="1" t="s">
        <v>10</v>
      </c>
      <c r="D280" s="1" t="s">
        <v>1648</v>
      </c>
      <c r="E280" s="1" t="s">
        <v>1649</v>
      </c>
      <c r="F280" s="4" t="s">
        <v>1650</v>
      </c>
      <c r="G280" s="5" t="str">
        <f>HYPERLINK("https://drive.google.com/file/d/1A67RDjfmCTD4bY9MLupamMr0RP_wzyYx/view?usp=drivesdk","Design Thinking for Innovation and Ideation Workshop")</f>
        <v>Design Thinking for Innovation and Ideation Workshop</v>
      </c>
      <c r="H280" s="1" t="s">
        <v>1651</v>
      </c>
    </row>
    <row r="281" spans="1:8">
      <c r="A281" s="3" t="s">
        <v>1652</v>
      </c>
      <c r="B281" s="1" t="s">
        <v>1653</v>
      </c>
      <c r="C281" s="1" t="s">
        <v>10</v>
      </c>
      <c r="D281" s="1" t="s">
        <v>1654</v>
      </c>
      <c r="E281" s="1" t="s">
        <v>1655</v>
      </c>
      <c r="F281" s="4" t="s">
        <v>1656</v>
      </c>
      <c r="G281" s="5" t="str">
        <f>HYPERLINK("https://drive.google.com/file/d/1_NqMatsLvwX8PsD4JMQatBcIYk5F6nB9/view?usp=drivesdk","Design Thinking for Innovation and Ideation Workshop")</f>
        <v>Design Thinking for Innovation and Ideation Workshop</v>
      </c>
      <c r="H281" s="1" t="s">
        <v>1657</v>
      </c>
    </row>
    <row r="282" spans="1:8">
      <c r="A282" s="3" t="s">
        <v>1658</v>
      </c>
      <c r="B282" s="1" t="s">
        <v>1659</v>
      </c>
      <c r="C282" s="1" t="s">
        <v>10</v>
      </c>
      <c r="D282" s="1" t="s">
        <v>1660</v>
      </c>
      <c r="E282" s="1" t="s">
        <v>1661</v>
      </c>
      <c r="F282" s="4" t="s">
        <v>1662</v>
      </c>
      <c r="G282" s="5" t="str">
        <f>HYPERLINK("https://drive.google.com/file/d/1LLEZVqxPCa9LOpcggc6WTzTnE7bSzPmL/view?usp=drivesdk","Design Thinking for Innovation and Ideation Workshop")</f>
        <v>Design Thinking for Innovation and Ideation Workshop</v>
      </c>
      <c r="H282" s="1" t="s">
        <v>1663</v>
      </c>
    </row>
    <row r="283" spans="1:8">
      <c r="A283" s="3" t="s">
        <v>1664</v>
      </c>
      <c r="B283" s="1" t="s">
        <v>1665</v>
      </c>
      <c r="C283" s="1" t="s">
        <v>10</v>
      </c>
      <c r="D283" s="1" t="s">
        <v>1666</v>
      </c>
      <c r="E283" s="1" t="s">
        <v>1667</v>
      </c>
      <c r="F283" s="4" t="s">
        <v>1668</v>
      </c>
      <c r="G283" s="5" t="str">
        <f>HYPERLINK("https://drive.google.com/file/d/1SveUGZyTe_2cehsf2hEiwHpARDGI-Ooe/view?usp=drivesdk","Design Thinking for Innovation and Ideation Workshop")</f>
        <v>Design Thinking for Innovation and Ideation Workshop</v>
      </c>
      <c r="H283" s="1" t="s">
        <v>1669</v>
      </c>
    </row>
    <row r="284" spans="1:8">
      <c r="A284" s="3" t="s">
        <v>1670</v>
      </c>
      <c r="B284" s="1" t="s">
        <v>1671</v>
      </c>
      <c r="C284" s="1" t="s">
        <v>10</v>
      </c>
      <c r="D284" s="1" t="s">
        <v>1672</v>
      </c>
      <c r="E284" s="1" t="s">
        <v>1673</v>
      </c>
      <c r="F284" s="4" t="s">
        <v>1674</v>
      </c>
      <c r="G284" s="5" t="str">
        <f>HYPERLINK("https://drive.google.com/file/d/1K8TRhF740qViOkiONwsY4RPv3dBtFDuH/view?usp=drivesdk","Design Thinking for Innovation and Ideation Workshop")</f>
        <v>Design Thinking for Innovation and Ideation Workshop</v>
      </c>
      <c r="H284" s="1" t="s">
        <v>1675</v>
      </c>
    </row>
    <row r="285" spans="1:8">
      <c r="A285" s="3" t="s">
        <v>1676</v>
      </c>
      <c r="B285" s="1" t="s">
        <v>1677</v>
      </c>
      <c r="C285" s="1" t="s">
        <v>10</v>
      </c>
      <c r="D285" s="1" t="s">
        <v>1678</v>
      </c>
      <c r="E285" s="1" t="s">
        <v>1679</v>
      </c>
      <c r="F285" s="4" t="s">
        <v>1680</v>
      </c>
      <c r="G285" s="5" t="str">
        <f>HYPERLINK("https://drive.google.com/file/d/1gKWcJXmyBydkCxKhQ09P7AYdjuKR2aLz/view?usp=drivesdk","Design Thinking for Innovation and Ideation Workshop")</f>
        <v>Design Thinking for Innovation and Ideation Workshop</v>
      </c>
      <c r="H285" s="1" t="s">
        <v>1681</v>
      </c>
    </row>
    <row r="286" spans="1:8">
      <c r="A286" s="3" t="s">
        <v>1682</v>
      </c>
      <c r="B286" s="1" t="s">
        <v>1683</v>
      </c>
      <c r="C286" s="1" t="s">
        <v>10</v>
      </c>
      <c r="D286" s="1" t="s">
        <v>1684</v>
      </c>
      <c r="E286" s="1" t="s">
        <v>1685</v>
      </c>
      <c r="F286" s="4" t="s">
        <v>1686</v>
      </c>
      <c r="G286" s="5" t="str">
        <f>HYPERLINK("https://drive.google.com/file/d/1JsfoA7yZSS6l-3kvdE_mvfHpa3lXUyPm/view?usp=drivesdk","Design Thinking for Innovation and Ideation Workshop")</f>
        <v>Design Thinking for Innovation and Ideation Workshop</v>
      </c>
      <c r="H286" s="1" t="s">
        <v>1687</v>
      </c>
    </row>
    <row r="287" spans="1:8">
      <c r="A287" s="3" t="s">
        <v>1688</v>
      </c>
      <c r="B287" s="1" t="s">
        <v>1689</v>
      </c>
      <c r="C287" s="1" t="s">
        <v>10</v>
      </c>
      <c r="D287" s="1" t="s">
        <v>1690</v>
      </c>
      <c r="E287" s="1" t="s">
        <v>1691</v>
      </c>
      <c r="F287" s="4" t="s">
        <v>1692</v>
      </c>
      <c r="G287" s="5" t="str">
        <f>HYPERLINK("https://drive.google.com/file/d/17dQwZBP9hDRjVgHS5v0X4G_0ODfbOUr_/view?usp=drivesdk","Design Thinking for Innovation and Ideation Workshop")</f>
        <v>Design Thinking for Innovation and Ideation Workshop</v>
      </c>
      <c r="H287" s="1" t="s">
        <v>1693</v>
      </c>
    </row>
    <row r="288" spans="1:8">
      <c r="A288" s="3" t="s">
        <v>1694</v>
      </c>
      <c r="B288" s="1" t="s">
        <v>1695</v>
      </c>
      <c r="C288" s="1" t="s">
        <v>10</v>
      </c>
      <c r="D288" s="1" t="s">
        <v>1696</v>
      </c>
      <c r="E288" s="1" t="s">
        <v>1697</v>
      </c>
      <c r="F288" s="4" t="s">
        <v>1698</v>
      </c>
      <c r="G288" s="5" t="str">
        <f>HYPERLINK("https://drive.google.com/file/d/1EXhYLtKToxipSbUFwD7_e3liCbepfo-i/view?usp=drivesdk","Design Thinking for Innovation and Ideation Workshop")</f>
        <v>Design Thinking for Innovation and Ideation Workshop</v>
      </c>
      <c r="H288" s="1" t="s">
        <v>1699</v>
      </c>
    </row>
    <row r="289" spans="1:8">
      <c r="A289" s="3" t="s">
        <v>1700</v>
      </c>
      <c r="B289" s="1" t="s">
        <v>1701</v>
      </c>
      <c r="C289" s="1" t="s">
        <v>10</v>
      </c>
      <c r="D289" s="1" t="s">
        <v>1702</v>
      </c>
      <c r="E289" s="1" t="s">
        <v>1703</v>
      </c>
      <c r="F289" s="4" t="s">
        <v>1704</v>
      </c>
      <c r="G289" s="5" t="str">
        <f>HYPERLINK("https://drive.google.com/file/d/101xF2ZqHl1niCitYlBe9PY4AzJuJJwDH/view?usp=drivesdk","Design Thinking for Innovation and Ideation Workshop")</f>
        <v>Design Thinking for Innovation and Ideation Workshop</v>
      </c>
      <c r="H289" s="1" t="s">
        <v>1705</v>
      </c>
    </row>
    <row r="290" spans="1:8">
      <c r="A290" s="3" t="s">
        <v>1706</v>
      </c>
      <c r="B290" s="1" t="s">
        <v>1707</v>
      </c>
      <c r="C290" s="1" t="s">
        <v>10</v>
      </c>
      <c r="D290" s="1" t="s">
        <v>1708</v>
      </c>
      <c r="E290" s="1" t="s">
        <v>1709</v>
      </c>
      <c r="F290" s="4" t="s">
        <v>1710</v>
      </c>
      <c r="G290" s="5" t="str">
        <f>HYPERLINK("https://drive.google.com/file/d/1yrZTB4HAUocdIMK8qdherK-DAJh7qgvj/view?usp=drivesdk","Design Thinking for Innovation and Ideation Workshop")</f>
        <v>Design Thinking for Innovation and Ideation Workshop</v>
      </c>
      <c r="H290" s="1" t="s">
        <v>1711</v>
      </c>
    </row>
    <row r="291" spans="1:8">
      <c r="A291" s="3" t="s">
        <v>1712</v>
      </c>
      <c r="B291" s="1" t="s">
        <v>1713</v>
      </c>
      <c r="C291" s="1" t="s">
        <v>10</v>
      </c>
      <c r="D291" s="1" t="s">
        <v>1714</v>
      </c>
      <c r="E291" s="1" t="s">
        <v>1715</v>
      </c>
      <c r="F291" s="4" t="s">
        <v>1716</v>
      </c>
      <c r="G291" s="5" t="str">
        <f>HYPERLINK("https://drive.google.com/file/d/1pULoAb-qt5RX52gh3bpA3a0thy561-Xb/view?usp=drivesdk","Design Thinking for Innovation and Ideation Workshop")</f>
        <v>Design Thinking for Innovation and Ideation Workshop</v>
      </c>
      <c r="H291" s="1" t="s">
        <v>1717</v>
      </c>
    </row>
    <row r="292" spans="1:8">
      <c r="A292" s="3" t="s">
        <v>1718</v>
      </c>
      <c r="B292" s="1" t="s">
        <v>1558</v>
      </c>
      <c r="C292" s="1" t="s">
        <v>10</v>
      </c>
      <c r="D292" s="1" t="s">
        <v>1559</v>
      </c>
      <c r="E292" s="1" t="s">
        <v>1719</v>
      </c>
      <c r="F292" s="4" t="s">
        <v>1720</v>
      </c>
      <c r="G292" s="5" t="str">
        <f>HYPERLINK("https://drive.google.com/file/d/16xAMAnpmeR7N5IQcSFyQsAexOPTahH0H/view?usp=drivesdk","Design Thinking for Innovation and Ideation Workshop")</f>
        <v>Design Thinking for Innovation and Ideation Workshop</v>
      </c>
      <c r="H292" s="1" t="s">
        <v>1721</v>
      </c>
    </row>
    <row r="293" spans="1:8">
      <c r="A293" s="3" t="s">
        <v>1722</v>
      </c>
      <c r="B293" s="1" t="s">
        <v>1723</v>
      </c>
      <c r="C293" s="1" t="s">
        <v>10</v>
      </c>
      <c r="D293" s="1" t="s">
        <v>1724</v>
      </c>
      <c r="E293" s="1" t="s">
        <v>1725</v>
      </c>
      <c r="F293" s="4" t="s">
        <v>1726</v>
      </c>
      <c r="G293" s="5" t="str">
        <f>HYPERLINK("https://drive.google.com/file/d/1RKuoEBY_echXLY7qefv1_n2b5lamEIAO/view?usp=drivesdk","Design Thinking for Innovation and Ideation Workshop")</f>
        <v>Design Thinking for Innovation and Ideation Workshop</v>
      </c>
      <c r="H293" s="1" t="s">
        <v>1727</v>
      </c>
    </row>
    <row r="294" spans="1:8">
      <c r="A294" s="3" t="s">
        <v>1728</v>
      </c>
      <c r="B294" s="1" t="s">
        <v>1729</v>
      </c>
      <c r="C294" s="1" t="s">
        <v>10</v>
      </c>
      <c r="D294" s="1" t="s">
        <v>1730</v>
      </c>
      <c r="E294" s="1" t="s">
        <v>1731</v>
      </c>
      <c r="F294" s="4" t="s">
        <v>1732</v>
      </c>
      <c r="G294" s="5" t="str">
        <f>HYPERLINK("https://drive.google.com/file/d/1wDpt-eMPR8x1L4mdlZbSJ_YeWsjW6JpQ/view?usp=drivesdk","Design Thinking for Innovation and Ideation Workshop")</f>
        <v>Design Thinking for Innovation and Ideation Workshop</v>
      </c>
      <c r="H294" s="1" t="s">
        <v>1733</v>
      </c>
    </row>
    <row r="295" spans="1:8">
      <c r="A295" s="3" t="s">
        <v>1734</v>
      </c>
      <c r="B295" s="1" t="s">
        <v>1735</v>
      </c>
      <c r="C295" s="1" t="s">
        <v>10</v>
      </c>
      <c r="D295" s="1" t="s">
        <v>1736</v>
      </c>
      <c r="E295" s="1" t="s">
        <v>1737</v>
      </c>
      <c r="F295" s="4" t="s">
        <v>1738</v>
      </c>
      <c r="G295" s="5" t="str">
        <f>HYPERLINK("https://drive.google.com/file/d/1sifiTaM0YxXGRCrgPCAd4jsCwdL87suj/view?usp=drivesdk","Design Thinking for Innovation and Ideation Workshop")</f>
        <v>Design Thinking for Innovation and Ideation Workshop</v>
      </c>
      <c r="H295" s="1" t="s">
        <v>1739</v>
      </c>
    </row>
    <row r="296" spans="1:8">
      <c r="A296" s="3" t="s">
        <v>1740</v>
      </c>
      <c r="B296" s="1" t="s">
        <v>1741</v>
      </c>
      <c r="C296" s="1" t="s">
        <v>10</v>
      </c>
      <c r="D296" s="1" t="s">
        <v>1742</v>
      </c>
      <c r="E296" s="1" t="s">
        <v>1743</v>
      </c>
      <c r="F296" s="4" t="s">
        <v>1744</v>
      </c>
      <c r="G296" s="5" t="str">
        <f>HYPERLINK("https://drive.google.com/file/d/1tH9m87bsdFcHNfyVU_aw_7C1An_xEYxh/view?usp=drivesdk","Design Thinking for Innovation and Ideation Workshop")</f>
        <v>Design Thinking for Innovation and Ideation Workshop</v>
      </c>
      <c r="H296" s="1" t="s">
        <v>1745</v>
      </c>
    </row>
    <row r="297" spans="1:8">
      <c r="A297" s="3" t="s">
        <v>1746</v>
      </c>
      <c r="B297" s="1" t="s">
        <v>1747</v>
      </c>
      <c r="C297" s="1" t="s">
        <v>10</v>
      </c>
      <c r="D297" s="1" t="s">
        <v>1748</v>
      </c>
      <c r="E297" s="1" t="s">
        <v>1749</v>
      </c>
      <c r="F297" s="4" t="s">
        <v>1750</v>
      </c>
      <c r="G297" s="5" t="str">
        <f>HYPERLINK("https://drive.google.com/file/d/115QvnP-duI3_6RXXuGR7csocroWuJ9-0/view?usp=drivesdk","Design Thinking for Innovation and Ideation Workshop")</f>
        <v>Design Thinking for Innovation and Ideation Workshop</v>
      </c>
      <c r="H297" s="1" t="s">
        <v>1751</v>
      </c>
    </row>
    <row r="298" spans="1:8">
      <c r="A298" s="3" t="s">
        <v>1752</v>
      </c>
      <c r="B298" s="1" t="s">
        <v>1753</v>
      </c>
      <c r="C298" s="1" t="s">
        <v>10</v>
      </c>
      <c r="D298" s="1" t="s">
        <v>1754</v>
      </c>
      <c r="E298" s="1" t="s">
        <v>1755</v>
      </c>
      <c r="F298" s="4" t="s">
        <v>1756</v>
      </c>
      <c r="G298" s="5" t="str">
        <f>HYPERLINK("https://drive.google.com/file/d/1IfeoNjpcrYvF_br6iyk_F232bCXD3Ori/view?usp=drivesdk","Design Thinking for Innovation and Ideation Workshop")</f>
        <v>Design Thinking for Innovation and Ideation Workshop</v>
      </c>
      <c r="H298" s="1" t="s">
        <v>1757</v>
      </c>
    </row>
    <row r="299" spans="1:8">
      <c r="A299" s="3" t="s">
        <v>1758</v>
      </c>
      <c r="B299" s="1" t="s">
        <v>1759</v>
      </c>
      <c r="C299" s="1" t="s">
        <v>10</v>
      </c>
      <c r="D299" s="1" t="s">
        <v>1760</v>
      </c>
      <c r="E299" s="1" t="s">
        <v>1761</v>
      </c>
      <c r="F299" s="4" t="s">
        <v>1762</v>
      </c>
      <c r="G299" s="5" t="str">
        <f>HYPERLINK("https://drive.google.com/file/d/1sDS0aOypUBz0ZUmBym708kXi4xQ3aK8T/view?usp=drivesdk","Design Thinking for Innovation and Ideation Workshop")</f>
        <v>Design Thinking for Innovation and Ideation Workshop</v>
      </c>
      <c r="H299" s="1" t="s">
        <v>1763</v>
      </c>
    </row>
    <row r="300" spans="1:8">
      <c r="A300" s="3" t="s">
        <v>1764</v>
      </c>
      <c r="B300" s="1" t="s">
        <v>1765</v>
      </c>
      <c r="C300" s="1" t="s">
        <v>10</v>
      </c>
      <c r="D300" s="1" t="s">
        <v>1766</v>
      </c>
      <c r="E300" s="1" t="s">
        <v>1767</v>
      </c>
      <c r="F300" s="4" t="s">
        <v>1768</v>
      </c>
      <c r="G300" s="5" t="str">
        <f>HYPERLINK("https://drive.google.com/file/d/1u9lGqzAJXSARTprDYYbsKyN5ZpnjHAfj/view?usp=drivesdk","Design Thinking for Innovation and Ideation Workshop")</f>
        <v>Design Thinking for Innovation and Ideation Workshop</v>
      </c>
      <c r="H300" s="1" t="s">
        <v>1769</v>
      </c>
    </row>
    <row r="301" spans="1:8">
      <c r="A301" s="3" t="s">
        <v>1770</v>
      </c>
      <c r="B301" s="1" t="s">
        <v>1759</v>
      </c>
      <c r="C301" s="1" t="s">
        <v>10</v>
      </c>
      <c r="D301" s="1" t="s">
        <v>1760</v>
      </c>
      <c r="E301" s="1" t="s">
        <v>1771</v>
      </c>
      <c r="F301" s="4" t="s">
        <v>1772</v>
      </c>
      <c r="G301" s="5" t="str">
        <f>HYPERLINK("https://drive.google.com/file/d/14TZBTMHpAIKxKPhqlcjTlcKCwBjyg7pD/view?usp=drivesdk","Design Thinking for Innovation and Ideation Workshop")</f>
        <v>Design Thinking for Innovation and Ideation Workshop</v>
      </c>
      <c r="H301" s="1" t="s">
        <v>1763</v>
      </c>
    </row>
    <row r="302" spans="1:8">
      <c r="A302" s="3" t="s">
        <v>1773</v>
      </c>
      <c r="B302" s="1" t="s">
        <v>1774</v>
      </c>
      <c r="C302" s="1" t="s">
        <v>10</v>
      </c>
      <c r="D302" s="1" t="s">
        <v>1775</v>
      </c>
      <c r="E302" s="1" t="s">
        <v>1776</v>
      </c>
      <c r="F302" s="4" t="s">
        <v>1777</v>
      </c>
      <c r="G302" s="5" t="str">
        <f>HYPERLINK("https://drive.google.com/file/d/1KfDfJsH9XssJFmmPO2QuX9H1kmW6jqT5/view?usp=drivesdk","Design Thinking for Innovation and Ideation Workshop")</f>
        <v>Design Thinking for Innovation and Ideation Workshop</v>
      </c>
      <c r="H302" s="1" t="s">
        <v>1778</v>
      </c>
    </row>
    <row r="303" spans="1:8">
      <c r="A303" s="3" t="s">
        <v>1779</v>
      </c>
      <c r="B303" s="1" t="s">
        <v>1780</v>
      </c>
      <c r="C303" s="1" t="s">
        <v>10</v>
      </c>
      <c r="D303" s="1" t="s">
        <v>1781</v>
      </c>
      <c r="E303" s="1" t="s">
        <v>1782</v>
      </c>
      <c r="F303" s="4" t="s">
        <v>1783</v>
      </c>
      <c r="G303" s="5" t="str">
        <f>HYPERLINK("https://drive.google.com/file/d/1w1uENXPrrb95odlo_OubyYOAPlf6mxOL/view?usp=drivesdk","Design Thinking for Innovation and Ideation Workshop")</f>
        <v>Design Thinking for Innovation and Ideation Workshop</v>
      </c>
      <c r="H303" s="1" t="s">
        <v>1784</v>
      </c>
    </row>
    <row r="304" spans="1:8">
      <c r="A304" s="3" t="s">
        <v>1785</v>
      </c>
      <c r="B304" s="1" t="s">
        <v>1786</v>
      </c>
      <c r="C304" s="1" t="s">
        <v>10</v>
      </c>
      <c r="D304" s="6" t="s">
        <v>1787</v>
      </c>
      <c r="E304" s="1" t="s">
        <v>1788</v>
      </c>
      <c r="F304" s="4" t="s">
        <v>1789</v>
      </c>
      <c r="G304" s="5" t="str">
        <f>HYPERLINK("https://drive.google.com/file/d/17Kpf3Pr8IBfUo7sRxIEjU70ocHvyk4j0/view?usp=drivesdk","Design Thinking for Innovation and Ideation Workshop")</f>
        <v>Design Thinking for Innovation and Ideation Workshop</v>
      </c>
      <c r="H304" s="1" t="s">
        <v>1790</v>
      </c>
    </row>
    <row r="305" spans="1:8">
      <c r="A305" s="3" t="s">
        <v>1791</v>
      </c>
      <c r="B305" s="1" t="s">
        <v>1792</v>
      </c>
      <c r="C305" s="1" t="s">
        <v>10</v>
      </c>
      <c r="D305" s="6" t="s">
        <v>1793</v>
      </c>
      <c r="E305" s="1" t="s">
        <v>1794</v>
      </c>
      <c r="F305" s="4" t="s">
        <v>1795</v>
      </c>
      <c r="G305" s="5" t="str">
        <f>HYPERLINK("https://drive.google.com/file/d/1I-n2rPQFh0jbWs3IEtkfvpShCyRSi4pK/view?usp=drivesdk","Design Thinking for Innovation and Ideation Workshop")</f>
        <v>Design Thinking for Innovation and Ideation Workshop</v>
      </c>
      <c r="H305" s="1" t="s">
        <v>1796</v>
      </c>
    </row>
    <row r="306" spans="1:8">
      <c r="A306" s="3" t="s">
        <v>1797</v>
      </c>
      <c r="B306" s="1" t="s">
        <v>1798</v>
      </c>
      <c r="C306" s="1" t="s">
        <v>10</v>
      </c>
      <c r="D306" s="6" t="s">
        <v>1799</v>
      </c>
      <c r="E306" s="1" t="s">
        <v>1800</v>
      </c>
      <c r="F306" s="4" t="s">
        <v>1801</v>
      </c>
      <c r="G306" s="5" t="str">
        <f>HYPERLINK("https://drive.google.com/file/d/1A-mMrvsuHsOweZfq4zJ-CfZaQje1tM4-/view?usp=drivesdk","Design Thinking for Innovation and Ideation Workshop")</f>
        <v>Design Thinking for Innovation and Ideation Workshop</v>
      </c>
      <c r="H306" s="1" t="s">
        <v>1802</v>
      </c>
    </row>
    <row r="307" spans="1:8">
      <c r="A307" s="3" t="s">
        <v>1803</v>
      </c>
      <c r="B307" s="1" t="s">
        <v>1804</v>
      </c>
      <c r="C307" s="1" t="s">
        <v>10</v>
      </c>
      <c r="D307" s="6" t="s">
        <v>1805</v>
      </c>
      <c r="E307" s="1" t="s">
        <v>1806</v>
      </c>
      <c r="F307" s="4" t="s">
        <v>1807</v>
      </c>
      <c r="G307" s="5" t="str">
        <f>HYPERLINK("https://drive.google.com/file/d/1vnUbHYaSN79XWf_XGJu8x9fjuv8qCJxY/view?usp=drivesdk","Design Thinking for Innovation and Ideation Workshop")</f>
        <v>Design Thinking for Innovation and Ideation Workshop</v>
      </c>
      <c r="H307" s="1" t="s">
        <v>1808</v>
      </c>
    </row>
    <row r="308" spans="1:8">
      <c r="A308" s="3" t="s">
        <v>1809</v>
      </c>
      <c r="B308" s="1" t="s">
        <v>1810</v>
      </c>
      <c r="C308" s="1" t="s">
        <v>10</v>
      </c>
      <c r="D308" s="6" t="s">
        <v>1811</v>
      </c>
      <c r="E308" s="1" t="s">
        <v>1812</v>
      </c>
      <c r="F308" s="4" t="s">
        <v>1813</v>
      </c>
      <c r="G308" s="5" t="str">
        <f>HYPERLINK("https://drive.google.com/file/d/1JuhD_owc5WYj5vp1ABjp-2dfVV0aUMO3/view?usp=drivesdk","Design Thinking for Innovation and Ideation Workshop")</f>
        <v>Design Thinking for Innovation and Ideation Workshop</v>
      </c>
      <c r="H308" s="1" t="s">
        <v>1814</v>
      </c>
    </row>
    <row r="309" spans="1:8">
      <c r="A309" s="3" t="s">
        <v>1815</v>
      </c>
      <c r="B309" s="1" t="s">
        <v>1816</v>
      </c>
      <c r="C309" s="1" t="s">
        <v>10</v>
      </c>
      <c r="D309" s="6" t="s">
        <v>1817</v>
      </c>
      <c r="E309" s="1" t="s">
        <v>1818</v>
      </c>
      <c r="F309" s="4" t="s">
        <v>1819</v>
      </c>
      <c r="G309" s="5" t="str">
        <f>HYPERLINK("https://drive.google.com/file/d/1XvIdpdheRQr38QF8TRwBG0T31iRGeiNh/view?usp=drivesdk","Design Thinking for Innovation and Ideation Workshop")</f>
        <v>Design Thinking for Innovation and Ideation Workshop</v>
      </c>
      <c r="H309" s="1" t="s">
        <v>1820</v>
      </c>
    </row>
    <row r="310" spans="1:8">
      <c r="A310" s="3" t="s">
        <v>1821</v>
      </c>
      <c r="B310" s="1" t="s">
        <v>1822</v>
      </c>
      <c r="C310" s="1" t="s">
        <v>10</v>
      </c>
      <c r="D310" s="6" t="s">
        <v>1823</v>
      </c>
      <c r="E310" s="1" t="s">
        <v>1824</v>
      </c>
      <c r="F310" s="4" t="s">
        <v>1825</v>
      </c>
      <c r="G310" s="5" t="str">
        <f>HYPERLINK("https://drive.google.com/file/d/1aBYw1DxKdutcPm97kKKjcTPpDelW2WFh/view?usp=drivesdk","Design Thinking for Innovation and Ideation Workshop")</f>
        <v>Design Thinking for Innovation and Ideation Workshop</v>
      </c>
      <c r="H310" s="1" t="s">
        <v>1826</v>
      </c>
    </row>
    <row r="311" spans="1:8">
      <c r="A311" s="3" t="s">
        <v>1827</v>
      </c>
      <c r="B311" s="1" t="s">
        <v>1828</v>
      </c>
      <c r="C311" s="1" t="s">
        <v>10</v>
      </c>
      <c r="D311" s="6" t="s">
        <v>1829</v>
      </c>
      <c r="E311" s="1" t="s">
        <v>1830</v>
      </c>
      <c r="F311" s="4" t="s">
        <v>1831</v>
      </c>
      <c r="G311" s="5" t="str">
        <f>HYPERLINK("https://drive.google.com/file/d/1zrckG-RSqdpCUFoSgea9l3e61BtktkVU/view?usp=drivesdk","Design Thinking for Innovation and Ideation Workshop")</f>
        <v>Design Thinking for Innovation and Ideation Workshop</v>
      </c>
      <c r="H311" s="1" t="s">
        <v>1832</v>
      </c>
    </row>
    <row r="312" spans="1:8">
      <c r="A312" s="3" t="s">
        <v>1833</v>
      </c>
      <c r="B312" s="1" t="s">
        <v>1834</v>
      </c>
      <c r="C312" s="1" t="s">
        <v>1835</v>
      </c>
      <c r="D312" s="6" t="s">
        <v>1836</v>
      </c>
      <c r="E312" s="1" t="s">
        <v>1837</v>
      </c>
      <c r="F312" s="4" t="s">
        <v>1838</v>
      </c>
      <c r="G312" s="5" t="str">
        <f>HYPERLINK("https://drive.google.com/file/d/1_9V_S3IFo0nF4xcP3RDxqCOlpzR2Asm7/view?usp=drivesdk","Design Thinking for Innovation and Ideation Workshop")</f>
        <v>Design Thinking for Innovation and Ideation Workshop</v>
      </c>
      <c r="H312" s="1" t="s">
        <v>1839</v>
      </c>
    </row>
    <row r="313" spans="1:8">
      <c r="A313" s="3" t="s">
        <v>1840</v>
      </c>
      <c r="B313" s="1" t="s">
        <v>1841</v>
      </c>
      <c r="C313" s="1" t="s">
        <v>10</v>
      </c>
      <c r="D313" s="6" t="s">
        <v>1842</v>
      </c>
      <c r="E313" s="1" t="s">
        <v>1843</v>
      </c>
      <c r="F313" s="4" t="s">
        <v>1844</v>
      </c>
      <c r="G313" s="5" t="str">
        <f>HYPERLINK("https://drive.google.com/file/d/1RJP6JTmHSjUqadIxIZtwMAwyP8BVxDGZ/view?usp=drivesdk","Design Thinking for Innovation and Ideation Workshop")</f>
        <v>Design Thinking for Innovation and Ideation Workshop</v>
      </c>
      <c r="H313" s="1" t="s">
        <v>1845</v>
      </c>
    </row>
    <row r="314" spans="1:8">
      <c r="A314" s="3" t="s">
        <v>1846</v>
      </c>
      <c r="B314" s="1" t="s">
        <v>1847</v>
      </c>
      <c r="C314" s="1" t="s">
        <v>10</v>
      </c>
      <c r="D314" s="6" t="s">
        <v>1848</v>
      </c>
      <c r="E314" s="1" t="s">
        <v>1849</v>
      </c>
      <c r="F314" s="4" t="s">
        <v>1850</v>
      </c>
      <c r="G314" s="5" t="str">
        <f>HYPERLINK("https://drive.google.com/file/d/1XCYmhRynuknXhyZjk0ytHKUtMLuR1JMh/view?usp=drivesdk","Design Thinking for Innovation and Ideation Workshop")</f>
        <v>Design Thinking for Innovation and Ideation Workshop</v>
      </c>
      <c r="H314" s="1" t="s">
        <v>1851</v>
      </c>
    </row>
    <row r="315" spans="1:8">
      <c r="A315" s="3" t="s">
        <v>1852</v>
      </c>
      <c r="B315" s="1" t="s">
        <v>1853</v>
      </c>
      <c r="C315" s="1" t="s">
        <v>10</v>
      </c>
      <c r="D315" s="6" t="s">
        <v>1854</v>
      </c>
      <c r="E315" s="1" t="s">
        <v>1855</v>
      </c>
      <c r="F315" s="4" t="s">
        <v>1856</v>
      </c>
      <c r="G315" s="5" t="str">
        <f>HYPERLINK("https://drive.google.com/file/d/1fLCbPHWxN6VJHWei0rEXqW0Gdt7i02Xr/view?usp=drivesdk","Design Thinking for Innovation and Ideation Workshop")</f>
        <v>Design Thinking for Innovation and Ideation Workshop</v>
      </c>
      <c r="H315" s="1" t="s">
        <v>1857</v>
      </c>
    </row>
    <row r="316" spans="1:8">
      <c r="A316" s="3" t="s">
        <v>1858</v>
      </c>
      <c r="B316" s="1" t="s">
        <v>1859</v>
      </c>
      <c r="C316" s="1" t="s">
        <v>10</v>
      </c>
      <c r="D316" s="6" t="s">
        <v>1860</v>
      </c>
      <c r="E316" s="1" t="s">
        <v>1861</v>
      </c>
      <c r="F316" s="4" t="s">
        <v>1862</v>
      </c>
      <c r="G316" s="5" t="str">
        <f>HYPERLINK("https://drive.google.com/file/d/1k6vV13ssbKLOGoQU8xcETp1u1qXc5tND/view?usp=drivesdk","Design Thinking for Innovation and Ideation Workshop")</f>
        <v>Design Thinking for Innovation and Ideation Workshop</v>
      </c>
      <c r="H316" s="1" t="s">
        <v>1863</v>
      </c>
    </row>
    <row r="317" spans="1:8">
      <c r="A317" s="3" t="s">
        <v>1864</v>
      </c>
      <c r="B317" s="1" t="s">
        <v>1865</v>
      </c>
      <c r="C317" s="1" t="s">
        <v>10</v>
      </c>
      <c r="D317" s="6" t="s">
        <v>1866</v>
      </c>
      <c r="E317" s="1" t="s">
        <v>1867</v>
      </c>
      <c r="F317" s="4" t="s">
        <v>1868</v>
      </c>
      <c r="G317" s="5" t="str">
        <f>HYPERLINK("https://drive.google.com/file/d/1mpv9b4O-kueYwAHm6v7_MSV2lrbY2ioU/view?usp=drivesdk","Design Thinking for Innovation and Ideation Workshop")</f>
        <v>Design Thinking for Innovation and Ideation Workshop</v>
      </c>
      <c r="H317" s="1" t="s">
        <v>1869</v>
      </c>
    </row>
    <row r="318" spans="1:8">
      <c r="A318" s="3" t="s">
        <v>1870</v>
      </c>
      <c r="B318" s="1" t="s">
        <v>1871</v>
      </c>
      <c r="C318" s="1" t="s">
        <v>10</v>
      </c>
      <c r="D318" s="6" t="s">
        <v>1872</v>
      </c>
      <c r="E318" s="1" t="s">
        <v>1873</v>
      </c>
      <c r="F318" s="4" t="s">
        <v>1874</v>
      </c>
      <c r="G318" s="5" t="str">
        <f>HYPERLINK("https://drive.google.com/file/d/1MUR9elEt0aeZon-g_HO5s-diw8UqeYZN/view?usp=drivesdk","Design Thinking for Innovation and Ideation Workshop")</f>
        <v>Design Thinking for Innovation and Ideation Workshop</v>
      </c>
      <c r="H318" s="1" t="s">
        <v>1875</v>
      </c>
    </row>
    <row r="319" spans="1:8">
      <c r="A319" s="3" t="s">
        <v>1876</v>
      </c>
      <c r="B319" s="1" t="s">
        <v>1828</v>
      </c>
      <c r="C319" s="1" t="s">
        <v>10</v>
      </c>
      <c r="D319" s="6" t="s">
        <v>1829</v>
      </c>
      <c r="E319" s="1" t="s">
        <v>1877</v>
      </c>
      <c r="F319" s="4" t="s">
        <v>1878</v>
      </c>
      <c r="G319" s="5" t="str">
        <f>HYPERLINK("https://drive.google.com/file/d/1XABxmjBkqekLtlGtcC5OUzORvfMzj5ub/view?usp=drivesdk","Design Thinking for Innovation and Ideation Workshop")</f>
        <v>Design Thinking for Innovation and Ideation Workshop</v>
      </c>
      <c r="H319" s="1" t="s">
        <v>1879</v>
      </c>
    </row>
    <row r="320" spans="1:8">
      <c r="A320" s="3" t="s">
        <v>1880</v>
      </c>
      <c r="B320" s="1" t="s">
        <v>1881</v>
      </c>
      <c r="C320" s="1" t="s">
        <v>10</v>
      </c>
      <c r="D320" s="6" t="s">
        <v>1882</v>
      </c>
      <c r="E320" s="1" t="s">
        <v>1883</v>
      </c>
      <c r="F320" s="4" t="s">
        <v>1884</v>
      </c>
      <c r="G320" s="5" t="str">
        <f>HYPERLINK("https://drive.google.com/file/d/1ft8ngMfatdZCGBwCJZt81CmDblAefZY-/view?usp=drivesdk","Design Thinking for Innovation and Ideation Workshop")</f>
        <v>Design Thinking for Innovation and Ideation Workshop</v>
      </c>
      <c r="H320" s="1" t="s">
        <v>1885</v>
      </c>
    </row>
    <row r="321" spans="1:8">
      <c r="A321" s="3" t="s">
        <v>1886</v>
      </c>
      <c r="B321" s="1" t="s">
        <v>1887</v>
      </c>
      <c r="C321" s="1" t="s">
        <v>10</v>
      </c>
      <c r="D321" s="6" t="s">
        <v>1888</v>
      </c>
      <c r="E321" s="1" t="s">
        <v>1889</v>
      </c>
      <c r="F321" s="4" t="s">
        <v>1890</v>
      </c>
      <c r="G321" s="5" t="str">
        <f>HYPERLINK("https://drive.google.com/file/d/1o_LI0Y-epn1vx-Mlce0zFGISE8u9G7rS/view?usp=drivesdk","Design Thinking for Innovation and Ideation Workshop")</f>
        <v>Design Thinking for Innovation and Ideation Workshop</v>
      </c>
      <c r="H321" s="1" t="s">
        <v>1891</v>
      </c>
    </row>
    <row r="322" spans="1:8">
      <c r="A322" s="3" t="s">
        <v>1892</v>
      </c>
      <c r="B322" s="1" t="s">
        <v>1893</v>
      </c>
      <c r="C322" s="1" t="s">
        <v>10</v>
      </c>
      <c r="D322" s="6" t="s">
        <v>1894</v>
      </c>
      <c r="E322" s="1" t="s">
        <v>1895</v>
      </c>
      <c r="F322" s="4" t="s">
        <v>1896</v>
      </c>
      <c r="G322" s="5" t="str">
        <f>HYPERLINK("https://drive.google.com/file/d/1oa_y1Jtg95HUpByXokIfvTZt3KzQQJSn/view?usp=drivesdk","Design Thinking for Innovation and Ideation Workshop")</f>
        <v>Design Thinking for Innovation and Ideation Workshop</v>
      </c>
      <c r="H322" s="1" t="s">
        <v>1897</v>
      </c>
    </row>
    <row r="323" spans="1:8">
      <c r="A323" s="3" t="s">
        <v>1898</v>
      </c>
      <c r="B323" s="1" t="s">
        <v>1899</v>
      </c>
      <c r="C323" s="1" t="s">
        <v>10</v>
      </c>
      <c r="D323" s="6" t="s">
        <v>1900</v>
      </c>
      <c r="E323" s="1" t="s">
        <v>1901</v>
      </c>
      <c r="F323" s="4" t="s">
        <v>1902</v>
      </c>
      <c r="G323" s="5" t="str">
        <f>HYPERLINK("https://drive.google.com/file/d/185Qi9cdzcgu6aKyf-FXnO-y4ENeq6Ssk/view?usp=drivesdk","Design Thinking for Innovation and Ideation Workshop")</f>
        <v>Design Thinking for Innovation and Ideation Workshop</v>
      </c>
      <c r="H323" s="1" t="s">
        <v>1903</v>
      </c>
    </row>
    <row r="324" spans="1:8">
      <c r="A324" s="3" t="s">
        <v>1904</v>
      </c>
      <c r="B324" s="1" t="s">
        <v>1905</v>
      </c>
      <c r="C324" s="1" t="s">
        <v>10</v>
      </c>
      <c r="D324" s="6" t="s">
        <v>1906</v>
      </c>
      <c r="E324" s="1" t="s">
        <v>1907</v>
      </c>
      <c r="F324" s="4" t="s">
        <v>1908</v>
      </c>
      <c r="G324" s="5" t="str">
        <f>HYPERLINK("https://drive.google.com/file/d/1iq5or4QGgb0dITxTGdlcQGx5-ARnohlu/view?usp=drivesdk","Design Thinking for Innovation and Ideation Workshop")</f>
        <v>Design Thinking for Innovation and Ideation Workshop</v>
      </c>
      <c r="H324" s="1" t="s">
        <v>1909</v>
      </c>
    </row>
    <row r="325" spans="1:8">
      <c r="A325" s="3" t="s">
        <v>1910</v>
      </c>
      <c r="B325" s="1" t="s">
        <v>1911</v>
      </c>
      <c r="C325" s="1" t="s">
        <v>10</v>
      </c>
      <c r="D325" s="6" t="s">
        <v>1912</v>
      </c>
      <c r="E325" s="1" t="s">
        <v>1913</v>
      </c>
      <c r="F325" s="4" t="s">
        <v>1914</v>
      </c>
      <c r="G325" s="5" t="str">
        <f>HYPERLINK("https://drive.google.com/file/d/1DsEMNvfujmvOYuG71g6fBOWa3HfNEsVp/view?usp=drivesdk","Design Thinking for Innovation and Ideation Workshop")</f>
        <v>Design Thinking for Innovation and Ideation Workshop</v>
      </c>
      <c r="H325" s="1" t="s">
        <v>1915</v>
      </c>
    </row>
    <row r="326" spans="1:8">
      <c r="A326" s="3" t="s">
        <v>1916</v>
      </c>
      <c r="B326" s="1" t="s">
        <v>1917</v>
      </c>
      <c r="C326" s="1" t="s">
        <v>10</v>
      </c>
      <c r="D326" s="6" t="s">
        <v>1918</v>
      </c>
      <c r="E326" s="1" t="s">
        <v>1919</v>
      </c>
      <c r="F326" s="4" t="s">
        <v>1920</v>
      </c>
      <c r="G326" s="5" t="str">
        <f>HYPERLINK("https://drive.google.com/file/d/1s0df3gegche1ffQhIPuwDCzPnwHg25gG/view?usp=drivesdk","Design Thinking for Innovation and Ideation Workshop")</f>
        <v>Design Thinking for Innovation and Ideation Workshop</v>
      </c>
      <c r="H326" s="1" t="s">
        <v>1921</v>
      </c>
    </row>
    <row r="327" spans="1:8">
      <c r="A327" s="3" t="s">
        <v>1922</v>
      </c>
      <c r="B327" s="1" t="s">
        <v>1923</v>
      </c>
      <c r="C327" s="1" t="s">
        <v>10</v>
      </c>
      <c r="D327" s="6" t="s">
        <v>1924</v>
      </c>
      <c r="E327" s="1" t="s">
        <v>1925</v>
      </c>
      <c r="F327" s="4" t="s">
        <v>1926</v>
      </c>
      <c r="G327" s="5" t="str">
        <f>HYPERLINK("https://drive.google.com/file/d/1HJcAs6TSGY824MSchS1UfEu2OwdG0noO/view?usp=drivesdk","Design Thinking for Innovation and Ideation Workshop")</f>
        <v>Design Thinking for Innovation and Ideation Workshop</v>
      </c>
      <c r="H327" s="1" t="s">
        <v>1927</v>
      </c>
    </row>
    <row r="328" spans="1:8">
      <c r="A328" s="3" t="s">
        <v>1928</v>
      </c>
      <c r="B328" s="1" t="s">
        <v>1929</v>
      </c>
      <c r="C328" s="1" t="s">
        <v>10</v>
      </c>
      <c r="D328" s="6" t="s">
        <v>1930</v>
      </c>
      <c r="E328" s="1" t="s">
        <v>1931</v>
      </c>
      <c r="F328" s="4" t="s">
        <v>1932</v>
      </c>
      <c r="G328" s="5" t="str">
        <f>HYPERLINK("https://drive.google.com/file/d/1W7RgbIkg0Zwu5c-9ZZ3aWFUabf_RyKn5/view?usp=drivesdk","Design Thinking for Innovation and Ideation Workshop")</f>
        <v>Design Thinking for Innovation and Ideation Workshop</v>
      </c>
      <c r="H328" s="1" t="s">
        <v>1933</v>
      </c>
    </row>
    <row r="329" spans="1:8">
      <c r="A329" s="3" t="s">
        <v>1934</v>
      </c>
      <c r="B329" s="1" t="s">
        <v>1935</v>
      </c>
      <c r="C329" s="1" t="s">
        <v>10</v>
      </c>
      <c r="D329" s="6" t="s">
        <v>1936</v>
      </c>
      <c r="E329" s="1" t="s">
        <v>1937</v>
      </c>
      <c r="F329" s="4" t="s">
        <v>1938</v>
      </c>
      <c r="G329" s="5" t="str">
        <f>HYPERLINK("https://drive.google.com/file/d/1pidhsxAhp1-e0KnQuhKcwj40KKCxzX71/view?usp=drivesdk","Design Thinking for Innovation and Ideation Workshop")</f>
        <v>Design Thinking for Innovation and Ideation Workshop</v>
      </c>
      <c r="H329" s="1" t="s">
        <v>1939</v>
      </c>
    </row>
    <row r="330" spans="1:8">
      <c r="A330" s="3" t="s">
        <v>1940</v>
      </c>
      <c r="B330" s="1" t="s">
        <v>1941</v>
      </c>
      <c r="C330" s="1" t="s">
        <v>10</v>
      </c>
      <c r="D330" s="6" t="s">
        <v>1942</v>
      </c>
      <c r="E330" s="1" t="s">
        <v>1943</v>
      </c>
      <c r="F330" s="4" t="s">
        <v>1944</v>
      </c>
      <c r="G330" s="5" t="str">
        <f>HYPERLINK("https://drive.google.com/file/d/1wvnbknk_tqBuQ8XNB__n7mPUSvwWVa-p/view?usp=drivesdk","Design Thinking for Innovation and Ideation Workshop")</f>
        <v>Design Thinking for Innovation and Ideation Workshop</v>
      </c>
      <c r="H330" s="1" t="s">
        <v>1945</v>
      </c>
    </row>
    <row r="331" spans="1:8">
      <c r="A331" s="3" t="s">
        <v>1946</v>
      </c>
      <c r="B331" s="1" t="s">
        <v>1947</v>
      </c>
      <c r="C331" s="1" t="s">
        <v>10</v>
      </c>
      <c r="D331" s="6" t="s">
        <v>1948</v>
      </c>
      <c r="E331" s="1" t="s">
        <v>1949</v>
      </c>
      <c r="F331" s="4" t="s">
        <v>1950</v>
      </c>
      <c r="G331" s="5" t="str">
        <f>HYPERLINK("https://drive.google.com/file/d/1cUbAmDjnyda_2qC23ZxNZKLJlAR2NlVW/view?usp=drivesdk","Design Thinking for Innovation and Ideation Workshop")</f>
        <v>Design Thinking for Innovation and Ideation Workshop</v>
      </c>
      <c r="H331" s="1" t="s">
        <v>1951</v>
      </c>
    </row>
    <row r="332" spans="1:8">
      <c r="A332" s="3" t="s">
        <v>1952</v>
      </c>
      <c r="B332" s="1" t="s">
        <v>1953</v>
      </c>
      <c r="C332" s="1" t="s">
        <v>10</v>
      </c>
      <c r="D332" s="6" t="s">
        <v>1954</v>
      </c>
      <c r="E332" s="1" t="s">
        <v>1955</v>
      </c>
      <c r="F332" s="4" t="s">
        <v>1956</v>
      </c>
      <c r="G332" s="5" t="str">
        <f>HYPERLINK("https://drive.google.com/file/d/1Ip79-1dCJmBqiyX9ZiN-pCxYBbXPo4KF/view?usp=drivesdk","Design Thinking for Innovation and Ideation Workshop")</f>
        <v>Design Thinking for Innovation and Ideation Workshop</v>
      </c>
      <c r="H332" s="1" t="s">
        <v>1957</v>
      </c>
    </row>
    <row r="333" spans="1:8">
      <c r="A333" s="3" t="s">
        <v>1958</v>
      </c>
      <c r="B333" s="1" t="s">
        <v>1959</v>
      </c>
      <c r="C333" s="1" t="s">
        <v>10</v>
      </c>
      <c r="D333" s="6" t="s">
        <v>1960</v>
      </c>
      <c r="E333" s="1" t="s">
        <v>1961</v>
      </c>
      <c r="F333" s="4" t="s">
        <v>1962</v>
      </c>
      <c r="G333" s="5" t="str">
        <f>HYPERLINK("https://drive.google.com/file/d/1Vwofp8N-a7KpHxQ9AA3DTZsfCXuL5Rnk/view?usp=drivesdk","Design Thinking for Innovation and Ideation Workshop")</f>
        <v>Design Thinking for Innovation and Ideation Workshop</v>
      </c>
      <c r="H333" s="1" t="s">
        <v>1963</v>
      </c>
    </row>
    <row r="334" spans="1:8">
      <c r="A334" s="3" t="s">
        <v>1964</v>
      </c>
      <c r="B334" s="1" t="s">
        <v>1965</v>
      </c>
      <c r="C334" s="1" t="s">
        <v>10</v>
      </c>
      <c r="D334" s="6" t="s">
        <v>1966</v>
      </c>
      <c r="E334" s="1" t="s">
        <v>1967</v>
      </c>
      <c r="F334" s="4" t="s">
        <v>1968</v>
      </c>
      <c r="G334" s="5" t="str">
        <f>HYPERLINK("https://drive.google.com/file/d/1RAFDlf-inisHq1zOAioOrVvTloI-di_9/view?usp=drivesdk","Design Thinking for Innovation and Ideation Workshop")</f>
        <v>Design Thinking for Innovation and Ideation Workshop</v>
      </c>
      <c r="H334" s="1" t="s">
        <v>1969</v>
      </c>
    </row>
    <row r="335" spans="1:8">
      <c r="A335" s="3" t="s">
        <v>1970</v>
      </c>
      <c r="B335" s="1" t="s">
        <v>1971</v>
      </c>
      <c r="C335" s="1" t="s">
        <v>10</v>
      </c>
      <c r="D335" s="6" t="s">
        <v>1972</v>
      </c>
      <c r="E335" s="1" t="s">
        <v>1973</v>
      </c>
      <c r="F335" s="4" t="s">
        <v>1974</v>
      </c>
      <c r="G335" s="5" t="str">
        <f>HYPERLINK("https://drive.google.com/file/d/15mDXoZbMtRtbhAQQxUwbqDLLUtpW10Q8/view?usp=drivesdk","Design Thinking for Innovation and Ideation Workshop")</f>
        <v>Design Thinking for Innovation and Ideation Workshop</v>
      </c>
      <c r="H335" s="1" t="s">
        <v>1975</v>
      </c>
    </row>
    <row r="336" spans="1:8">
      <c r="A336" s="3" t="s">
        <v>1976</v>
      </c>
      <c r="B336" s="1" t="s">
        <v>1977</v>
      </c>
      <c r="C336" s="1" t="s">
        <v>10</v>
      </c>
      <c r="D336" s="6" t="s">
        <v>1978</v>
      </c>
      <c r="E336" s="1" t="s">
        <v>1979</v>
      </c>
      <c r="F336" s="4" t="s">
        <v>1980</v>
      </c>
      <c r="G336" s="5" t="str">
        <f>HYPERLINK("https://drive.google.com/file/d/1R26OSUuUTGF1TuqLjMA22i0BSR-MIMl0/view?usp=drivesdk","Design Thinking for Innovation and Ideation Workshop")</f>
        <v>Design Thinking for Innovation and Ideation Workshop</v>
      </c>
      <c r="H336" s="1" t="s">
        <v>1981</v>
      </c>
    </row>
    <row r="337" spans="1:8">
      <c r="A337" s="3" t="s">
        <v>1982</v>
      </c>
      <c r="B337" s="1" t="s">
        <v>1983</v>
      </c>
      <c r="C337" s="1" t="s">
        <v>10</v>
      </c>
      <c r="D337" s="6" t="s">
        <v>1984</v>
      </c>
      <c r="E337" s="1" t="s">
        <v>1985</v>
      </c>
      <c r="F337" s="4" t="s">
        <v>1986</v>
      </c>
      <c r="G337" s="5" t="str">
        <f>HYPERLINK("https://drive.google.com/file/d/1b_nl0GojCSbIoTa9kB_vu2e5yW95FvI7/view?usp=drivesdk","Design Thinking for Innovation and Ideation Workshop")</f>
        <v>Design Thinking for Innovation and Ideation Workshop</v>
      </c>
      <c r="H337" s="1" t="s">
        <v>1987</v>
      </c>
    </row>
    <row r="338" spans="1:8">
      <c r="A338" s="3" t="s">
        <v>1988</v>
      </c>
      <c r="B338" s="1" t="s">
        <v>1989</v>
      </c>
      <c r="C338" s="1" t="s">
        <v>10</v>
      </c>
      <c r="D338" s="6" t="s">
        <v>1990</v>
      </c>
      <c r="E338" s="1" t="s">
        <v>1991</v>
      </c>
      <c r="F338" s="4" t="s">
        <v>1992</v>
      </c>
      <c r="G338" s="5" t="str">
        <f>HYPERLINK("https://drive.google.com/file/d/1TzeXZRB0DQBq3pVrzy6r3uKlKE0isx66/view?usp=drivesdk","Design Thinking for Innovation and Ideation Workshop")</f>
        <v>Design Thinking for Innovation and Ideation Workshop</v>
      </c>
      <c r="H338" s="1" t="s">
        <v>1993</v>
      </c>
    </row>
    <row r="339" spans="1:8">
      <c r="A339" s="3" t="s">
        <v>1994</v>
      </c>
      <c r="B339" s="1" t="s">
        <v>1971</v>
      </c>
      <c r="C339" s="1" t="s">
        <v>10</v>
      </c>
      <c r="D339" s="6" t="s">
        <v>1972</v>
      </c>
      <c r="E339" s="1" t="s">
        <v>1995</v>
      </c>
      <c r="F339" s="4" t="s">
        <v>1996</v>
      </c>
      <c r="G339" s="5" t="str">
        <f>HYPERLINK("https://drive.google.com/file/d/1MIT3ZkFheyw-ffV-xz9bkEP_Esvd0jX9/view?usp=drivesdk","Design Thinking for Innovation and Ideation Workshop")</f>
        <v>Design Thinking for Innovation and Ideation Workshop</v>
      </c>
      <c r="H339" s="1" t="s">
        <v>1997</v>
      </c>
    </row>
    <row r="340" spans="1:8">
      <c r="A340" s="3" t="s">
        <v>1998</v>
      </c>
      <c r="B340" s="1" t="s">
        <v>1999</v>
      </c>
      <c r="C340" s="1" t="s">
        <v>10</v>
      </c>
      <c r="D340" s="6" t="s">
        <v>2000</v>
      </c>
      <c r="E340" s="1" t="s">
        <v>2001</v>
      </c>
      <c r="F340" s="4" t="s">
        <v>2002</v>
      </c>
      <c r="G340" s="5" t="str">
        <f>HYPERLINK("https://drive.google.com/file/d/16vlDbw_95l_5knaEhRCb7uDy1eKJ-Fcn/view?usp=drivesdk","Design Thinking for Innovation and Ideation Workshop")</f>
        <v>Design Thinking for Innovation and Ideation Workshop</v>
      </c>
      <c r="H340" s="1" t="s">
        <v>2003</v>
      </c>
    </row>
    <row r="341" spans="1:8">
      <c r="A341" s="3" t="s">
        <v>2004</v>
      </c>
      <c r="B341" s="1" t="s">
        <v>2005</v>
      </c>
      <c r="C341" s="1" t="s">
        <v>10</v>
      </c>
      <c r="D341" s="6" t="s">
        <v>2006</v>
      </c>
      <c r="E341" s="1" t="s">
        <v>2007</v>
      </c>
      <c r="F341" s="4" t="s">
        <v>2008</v>
      </c>
      <c r="G341" s="5" t="str">
        <f>HYPERLINK("https://drive.google.com/file/d/1pA8NoOqBatGhXLLxLmrKoeEqd_trrOGb/view?usp=drivesdk","Design Thinking for Innovation and Ideation Workshop")</f>
        <v>Design Thinking for Innovation and Ideation Workshop</v>
      </c>
      <c r="H341" s="1" t="s">
        <v>2009</v>
      </c>
    </row>
    <row r="342" spans="1:8">
      <c r="A342" s="3" t="s">
        <v>2010</v>
      </c>
      <c r="B342" s="1" t="s">
        <v>2011</v>
      </c>
      <c r="C342" s="1" t="s">
        <v>10</v>
      </c>
      <c r="D342" s="6" t="s">
        <v>2012</v>
      </c>
      <c r="E342" s="1" t="s">
        <v>2013</v>
      </c>
      <c r="F342" s="4" t="s">
        <v>2014</v>
      </c>
      <c r="G342" s="5" t="str">
        <f>HYPERLINK("https://drive.google.com/file/d/1S5iL04HU7j2STyYL7KSucVrgcHwunWJS/view?usp=drivesdk","Design Thinking for Innovation and Ideation Workshop")</f>
        <v>Design Thinking for Innovation and Ideation Workshop</v>
      </c>
      <c r="H342" s="1" t="s">
        <v>2015</v>
      </c>
    </row>
    <row r="343" spans="1:8">
      <c r="A343" s="3" t="s">
        <v>2016</v>
      </c>
      <c r="B343" s="1" t="s">
        <v>2017</v>
      </c>
      <c r="C343" s="1" t="s">
        <v>10</v>
      </c>
      <c r="D343" s="6" t="s">
        <v>2018</v>
      </c>
      <c r="E343" s="1" t="s">
        <v>2019</v>
      </c>
      <c r="F343" s="4" t="s">
        <v>2020</v>
      </c>
      <c r="G343" s="5" t="str">
        <f>HYPERLINK("https://drive.google.com/file/d/1GnoPxFiW17CcjsBnnWEZhOEa4LfmJ8lB/view?usp=drivesdk","Design Thinking for Innovation and Ideation Workshop")</f>
        <v>Design Thinking for Innovation and Ideation Workshop</v>
      </c>
      <c r="H343" s="1" t="s">
        <v>2021</v>
      </c>
    </row>
    <row r="344" spans="1:8">
      <c r="A344" s="3" t="s">
        <v>2022</v>
      </c>
      <c r="B344" s="1" t="s">
        <v>2023</v>
      </c>
      <c r="C344" s="1" t="s">
        <v>10</v>
      </c>
      <c r="D344" s="6" t="s">
        <v>2024</v>
      </c>
      <c r="E344" s="1" t="s">
        <v>2025</v>
      </c>
      <c r="F344" s="4" t="s">
        <v>2026</v>
      </c>
      <c r="G344" s="5" t="str">
        <f>HYPERLINK("https://drive.google.com/file/d/1UahKq8JWWiGTnoLvdhbLrsqdgDt4k_6H/view?usp=drivesdk","Design Thinking for Innovation and Ideation Workshop")</f>
        <v>Design Thinking for Innovation and Ideation Workshop</v>
      </c>
      <c r="H344" s="1" t="s">
        <v>2027</v>
      </c>
    </row>
    <row r="345" spans="1:8">
      <c r="A345" s="3" t="s">
        <v>2028</v>
      </c>
      <c r="B345" s="1" t="s">
        <v>2029</v>
      </c>
      <c r="C345" s="1" t="s">
        <v>10</v>
      </c>
      <c r="D345" s="6" t="s">
        <v>2030</v>
      </c>
      <c r="E345" s="1" t="s">
        <v>2031</v>
      </c>
      <c r="F345" s="4" t="s">
        <v>2032</v>
      </c>
      <c r="G345" s="5" t="str">
        <f>HYPERLINK("https://drive.google.com/file/d/1SHYRq_uuynX2GOz2AuQw9lR4WXo7O2VH/view?usp=drivesdk","Design Thinking for Innovation and Ideation Workshop")</f>
        <v>Design Thinking for Innovation and Ideation Workshop</v>
      </c>
      <c r="H345" s="1" t="s">
        <v>2033</v>
      </c>
    </row>
    <row r="346" spans="1:8">
      <c r="A346" s="3" t="s">
        <v>2034</v>
      </c>
      <c r="B346" s="1" t="s">
        <v>2035</v>
      </c>
      <c r="C346" s="1" t="s">
        <v>10</v>
      </c>
      <c r="D346" s="6" t="s">
        <v>2036</v>
      </c>
      <c r="E346" s="1" t="s">
        <v>2037</v>
      </c>
      <c r="F346" s="4" t="s">
        <v>2038</v>
      </c>
      <c r="G346" s="5" t="str">
        <f>HYPERLINK("https://drive.google.com/file/d/1ZQiXig4RVVuJ-kfmO52IySqN-uWNXJ4n/view?usp=drivesdk","Design Thinking for Innovation and Ideation Workshop")</f>
        <v>Design Thinking for Innovation and Ideation Workshop</v>
      </c>
      <c r="H346" s="1" t="s">
        <v>2039</v>
      </c>
    </row>
    <row r="347" spans="1:8">
      <c r="A347" s="3" t="s">
        <v>2040</v>
      </c>
      <c r="B347" s="1" t="s">
        <v>1753</v>
      </c>
      <c r="C347" s="1" t="s">
        <v>10</v>
      </c>
      <c r="D347" s="6" t="s">
        <v>2041</v>
      </c>
      <c r="E347" s="1" t="s">
        <v>2042</v>
      </c>
      <c r="F347" s="4" t="s">
        <v>2043</v>
      </c>
      <c r="G347" s="5" t="str">
        <f>HYPERLINK("https://drive.google.com/file/d/1xOUCR-yrRMWSD6aYl2tIx5Pp8-ludNvj/view?usp=drivesdk","Design Thinking for Innovation and Ideation Workshop")</f>
        <v>Design Thinking for Innovation and Ideation Workshop</v>
      </c>
      <c r="H347" s="1" t="s">
        <v>2044</v>
      </c>
    </row>
    <row r="348" spans="1:8">
      <c r="A348" s="3" t="s">
        <v>2045</v>
      </c>
      <c r="B348" s="1" t="s">
        <v>2046</v>
      </c>
      <c r="C348" s="1" t="s">
        <v>10</v>
      </c>
      <c r="D348" s="6" t="s">
        <v>2047</v>
      </c>
      <c r="E348" s="1" t="s">
        <v>2048</v>
      </c>
      <c r="F348" s="4" t="s">
        <v>2049</v>
      </c>
      <c r="G348" s="5" t="str">
        <f>HYPERLINK("https://drive.google.com/file/d/1FGn4wZre5OzWgE2CjQoDqBNEPIxs0CMU/view?usp=drivesdk","Design Thinking for Innovation and Ideation Workshop")</f>
        <v>Design Thinking for Innovation and Ideation Workshop</v>
      </c>
      <c r="H348" s="1" t="s">
        <v>2050</v>
      </c>
    </row>
    <row r="349" spans="1:8">
      <c r="A349" s="3" t="s">
        <v>2051</v>
      </c>
      <c r="B349" s="1" t="s">
        <v>2052</v>
      </c>
      <c r="C349" s="1" t="s">
        <v>10</v>
      </c>
      <c r="D349" s="6" t="s">
        <v>2053</v>
      </c>
      <c r="E349" s="1" t="s">
        <v>2054</v>
      </c>
      <c r="F349" s="4" t="s">
        <v>2055</v>
      </c>
      <c r="G349" s="5" t="str">
        <f>HYPERLINK("https://drive.google.com/file/d/1FzOxhSBMJaRb322cPhU0Hlex_0DmXKWC/view?usp=drivesdk","Design Thinking for Innovation and Ideation Workshop")</f>
        <v>Design Thinking for Innovation and Ideation Workshop</v>
      </c>
      <c r="H349" s="1" t="s">
        <v>2056</v>
      </c>
    </row>
    <row r="350" spans="1:8">
      <c r="A350" s="3" t="s">
        <v>2057</v>
      </c>
      <c r="B350" s="1" t="s">
        <v>2058</v>
      </c>
      <c r="C350" s="1" t="s">
        <v>10</v>
      </c>
      <c r="D350" s="6" t="s">
        <v>2059</v>
      </c>
      <c r="E350" s="1" t="s">
        <v>2060</v>
      </c>
      <c r="F350" s="4" t="s">
        <v>2061</v>
      </c>
      <c r="G350" s="5" t="str">
        <f>HYPERLINK("https://drive.google.com/file/d/19yzWQ3dqUbQgZ240ZVKne5oJohwRFwlw/view?usp=drivesdk","Design Thinking for Innovation and Ideation Workshop")</f>
        <v>Design Thinking for Innovation and Ideation Workshop</v>
      </c>
      <c r="H350" s="1" t="s">
        <v>2062</v>
      </c>
    </row>
    <row r="351" spans="1:8">
      <c r="A351" s="3" t="s">
        <v>2063</v>
      </c>
      <c r="B351" s="1" t="s">
        <v>2064</v>
      </c>
      <c r="C351" s="1" t="s">
        <v>10</v>
      </c>
      <c r="D351" s="6" t="s">
        <v>2065</v>
      </c>
      <c r="E351" s="1" t="s">
        <v>2066</v>
      </c>
      <c r="F351" s="4" t="s">
        <v>2067</v>
      </c>
      <c r="G351" s="5" t="str">
        <f>HYPERLINK("https://drive.google.com/file/d/1XQXlm9WjR4znNESwnzM5yLJHW7b9-T51/view?usp=drivesdk","Design Thinking for Innovation and Ideation Workshop")</f>
        <v>Design Thinking for Innovation and Ideation Workshop</v>
      </c>
      <c r="H351" s="1" t="s">
        <v>2068</v>
      </c>
    </row>
    <row r="352" spans="1:8">
      <c r="A352" s="3" t="s">
        <v>2069</v>
      </c>
      <c r="B352" s="1" t="s">
        <v>2070</v>
      </c>
      <c r="C352" s="1" t="s">
        <v>10</v>
      </c>
      <c r="D352" s="6" t="s">
        <v>2071</v>
      </c>
      <c r="E352" s="1" t="s">
        <v>2072</v>
      </c>
      <c r="F352" s="4" t="s">
        <v>2073</v>
      </c>
      <c r="G352" s="5" t="str">
        <f>HYPERLINK("https://drive.google.com/file/d/11iScW1dbjjoHa4jRE3qM9nVLPiQBKty7/view?usp=drivesdk","Design Thinking for Innovation and Ideation Workshop")</f>
        <v>Design Thinking for Innovation and Ideation Workshop</v>
      </c>
      <c r="H352" s="1" t="s">
        <v>2074</v>
      </c>
    </row>
    <row r="353" spans="1:8">
      <c r="A353" s="3" t="s">
        <v>2075</v>
      </c>
      <c r="B353" s="1" t="s">
        <v>2076</v>
      </c>
      <c r="C353" s="1" t="s">
        <v>10</v>
      </c>
      <c r="D353" s="6" t="s">
        <v>2077</v>
      </c>
      <c r="E353" s="1" t="s">
        <v>2078</v>
      </c>
      <c r="F353" s="4" t="s">
        <v>2079</v>
      </c>
      <c r="G353" s="5" t="str">
        <f>HYPERLINK("https://drive.google.com/file/d/155-c-BZXXZMi6XFOp0wCAIzhvbeD1pM3/view?usp=drivesdk","Design Thinking for Innovation and Ideation Workshop")</f>
        <v>Design Thinking for Innovation and Ideation Workshop</v>
      </c>
      <c r="H353" s="1" t="s">
        <v>2080</v>
      </c>
    </row>
    <row r="354" spans="1:8">
      <c r="A354" s="3" t="s">
        <v>2081</v>
      </c>
      <c r="B354" s="1" t="s">
        <v>2082</v>
      </c>
      <c r="C354" s="1" t="s">
        <v>10</v>
      </c>
      <c r="D354" s="6" t="s">
        <v>2083</v>
      </c>
      <c r="E354" s="1" t="s">
        <v>2084</v>
      </c>
      <c r="F354" s="4" t="s">
        <v>2085</v>
      </c>
      <c r="G354" s="5" t="str">
        <f>HYPERLINK("https://drive.google.com/file/d/1bGKleTAbQA2rs0sKIrK-AelhxwAE2n86/view?usp=drivesdk","Design Thinking for Innovation and Ideation Workshop")</f>
        <v>Design Thinking for Innovation and Ideation Workshop</v>
      </c>
      <c r="H354" s="1" t="s">
        <v>2086</v>
      </c>
    </row>
    <row r="355" spans="1:8">
      <c r="A355" s="3" t="s">
        <v>2087</v>
      </c>
      <c r="B355" s="1" t="s">
        <v>2088</v>
      </c>
      <c r="C355" s="1" t="s">
        <v>10</v>
      </c>
      <c r="D355" s="6" t="s">
        <v>2089</v>
      </c>
      <c r="E355" s="1" t="s">
        <v>2090</v>
      </c>
      <c r="F355" s="4" t="s">
        <v>2091</v>
      </c>
      <c r="G355" s="5" t="str">
        <f>HYPERLINK("https://drive.google.com/file/d/10Ro6J36UWc7ST1vpZ_oHF5-T05OFfRCa/view?usp=drivesdk","Design Thinking for Innovation and Ideation Workshop")</f>
        <v>Design Thinking for Innovation and Ideation Workshop</v>
      </c>
      <c r="H355" s="1" t="s">
        <v>2092</v>
      </c>
    </row>
    <row r="356" spans="1:8">
      <c r="A356" s="3" t="s">
        <v>2093</v>
      </c>
      <c r="B356" s="1" t="s">
        <v>1871</v>
      </c>
      <c r="C356" s="1" t="s">
        <v>10</v>
      </c>
      <c r="D356" s="6" t="s">
        <v>1872</v>
      </c>
      <c r="E356" s="1" t="s">
        <v>2094</v>
      </c>
      <c r="F356" s="4" t="s">
        <v>2095</v>
      </c>
      <c r="G356" s="5" t="str">
        <f>HYPERLINK("https://drive.google.com/file/d/1Gzxx8MSl9Pk3xyiJYzI2VZs3kgva8HgA/view?usp=drivesdk","Design Thinking for Innovation and Ideation Workshop")</f>
        <v>Design Thinking for Innovation and Ideation Workshop</v>
      </c>
      <c r="H356" s="1" t="s">
        <v>2096</v>
      </c>
    </row>
    <row r="357" spans="1:8">
      <c r="A357" s="3" t="s">
        <v>2097</v>
      </c>
      <c r="B357" s="1" t="s">
        <v>2098</v>
      </c>
      <c r="C357" s="1" t="s">
        <v>10</v>
      </c>
      <c r="D357" s="6" t="s">
        <v>2099</v>
      </c>
      <c r="E357" s="1" t="s">
        <v>2100</v>
      </c>
      <c r="F357" s="4" t="s">
        <v>2101</v>
      </c>
      <c r="G357" s="5" t="str">
        <f>HYPERLINK("https://drive.google.com/file/d/1B-KRWyGMOPdi8eBhgc7KK9vbEtkSt_ds/view?usp=drivesdk","Design Thinking for Innovation and Ideation Workshop")</f>
        <v>Design Thinking for Innovation and Ideation Workshop</v>
      </c>
      <c r="H357" s="1" t="s">
        <v>2102</v>
      </c>
    </row>
    <row r="358" spans="1:8">
      <c r="A358" s="3" t="s">
        <v>2103</v>
      </c>
      <c r="B358" s="1" t="s">
        <v>2104</v>
      </c>
      <c r="C358" s="1" t="s">
        <v>10</v>
      </c>
      <c r="D358" s="6" t="s">
        <v>2105</v>
      </c>
      <c r="E358" s="1" t="s">
        <v>2106</v>
      </c>
      <c r="F358" s="4" t="s">
        <v>2107</v>
      </c>
      <c r="G358" s="5" t="str">
        <f>HYPERLINK("https://drive.google.com/file/d/1RjdwwlMut2RtjqzJ8rvP9cgnaBVIZEx4/view?usp=drivesdk","Design Thinking for Innovation and Ideation Workshop")</f>
        <v>Design Thinking for Innovation and Ideation Workshop</v>
      </c>
      <c r="H358" s="1" t="s">
        <v>2108</v>
      </c>
    </row>
    <row r="359" spans="1:8">
      <c r="A359" s="3" t="s">
        <v>2109</v>
      </c>
      <c r="B359" s="1" t="s">
        <v>2110</v>
      </c>
      <c r="C359" s="1" t="s">
        <v>10</v>
      </c>
      <c r="D359" s="6" t="s">
        <v>2111</v>
      </c>
      <c r="E359" s="1" t="s">
        <v>2112</v>
      </c>
      <c r="F359" s="4" t="s">
        <v>2113</v>
      </c>
      <c r="G359" s="5" t="str">
        <f>HYPERLINK("https://drive.google.com/file/d/1YieVzJEIFWMTCL2X2Tapl6jgiQ-wmMT1/view?usp=drivesdk","Design Thinking for Innovation and Ideation Workshop")</f>
        <v>Design Thinking for Innovation and Ideation Workshop</v>
      </c>
      <c r="H359" s="1" t="s">
        <v>2114</v>
      </c>
    </row>
    <row r="360" spans="1:8">
      <c r="A360" s="3" t="s">
        <v>2115</v>
      </c>
      <c r="B360" s="1" t="s">
        <v>2116</v>
      </c>
      <c r="C360" s="1" t="s">
        <v>10</v>
      </c>
      <c r="D360" s="6" t="s">
        <v>2117</v>
      </c>
      <c r="E360" s="1" t="s">
        <v>2118</v>
      </c>
      <c r="F360" s="4" t="s">
        <v>2119</v>
      </c>
      <c r="G360" s="5" t="str">
        <f>HYPERLINK("https://drive.google.com/file/d/1adwu1Uz0de-ydAZTOkKbxy-qlZTVP4Zf/view?usp=drivesdk","Design Thinking for Innovation and Ideation Workshop")</f>
        <v>Design Thinking for Innovation and Ideation Workshop</v>
      </c>
      <c r="H360" s="1" t="s">
        <v>2120</v>
      </c>
    </row>
    <row r="361" spans="1:8">
      <c r="A361" s="3" t="s">
        <v>2121</v>
      </c>
      <c r="B361" s="1" t="s">
        <v>2122</v>
      </c>
      <c r="C361" s="1" t="s">
        <v>10</v>
      </c>
      <c r="D361" s="6" t="s">
        <v>2123</v>
      </c>
      <c r="E361" s="1" t="s">
        <v>2124</v>
      </c>
      <c r="F361" s="4" t="s">
        <v>2125</v>
      </c>
      <c r="G361" s="5" t="str">
        <f>HYPERLINK("https://drive.google.com/file/d/1rq8Y1aWV0KffespAzGc9NuRIoS9ZIFHh/view?usp=drivesdk","Design Thinking for Innovation and Ideation Workshop")</f>
        <v>Design Thinking for Innovation and Ideation Workshop</v>
      </c>
      <c r="H361" s="1" t="s">
        <v>2126</v>
      </c>
    </row>
    <row r="362" spans="1:8">
      <c r="A362" s="3" t="s">
        <v>2127</v>
      </c>
      <c r="B362" s="1" t="s">
        <v>2128</v>
      </c>
      <c r="C362" s="1" t="s">
        <v>10</v>
      </c>
      <c r="D362" s="6" t="s">
        <v>2129</v>
      </c>
      <c r="E362" s="1" t="s">
        <v>2130</v>
      </c>
      <c r="F362" s="4" t="s">
        <v>2131</v>
      </c>
      <c r="G362" s="5" t="str">
        <f>HYPERLINK("https://drive.google.com/file/d/1BcIUuuwy9-3Sx2waIz-QSUzk_orNiMIz/view?usp=drivesdk","Design Thinking for Innovation and Ideation Workshop")</f>
        <v>Design Thinking for Innovation and Ideation Workshop</v>
      </c>
      <c r="H362" s="1" t="s">
        <v>2132</v>
      </c>
    </row>
    <row r="363" spans="1:8">
      <c r="A363" s="3" t="s">
        <v>2133</v>
      </c>
      <c r="B363" s="1" t="s">
        <v>2134</v>
      </c>
      <c r="C363" s="1" t="s">
        <v>10</v>
      </c>
      <c r="D363" s="6" t="s">
        <v>2135</v>
      </c>
      <c r="E363" s="1" t="s">
        <v>2136</v>
      </c>
      <c r="F363" s="4" t="s">
        <v>2137</v>
      </c>
      <c r="G363" s="5" t="str">
        <f>HYPERLINK("https://drive.google.com/file/d/1cqyflhmwhWpuza191xTvUJ09NYlyfbIO/view?usp=drivesdk","Design Thinking for Innovation and Ideation Workshop")</f>
        <v>Design Thinking for Innovation and Ideation Workshop</v>
      </c>
      <c r="H363" s="1" t="s">
        <v>2138</v>
      </c>
    </row>
    <row r="364" spans="1:8">
      <c r="A364" s="3" t="s">
        <v>2139</v>
      </c>
      <c r="B364" s="1" t="s">
        <v>2140</v>
      </c>
      <c r="C364" s="1" t="s">
        <v>10</v>
      </c>
      <c r="D364" s="6" t="s">
        <v>2141</v>
      </c>
      <c r="E364" s="1" t="s">
        <v>2142</v>
      </c>
      <c r="F364" s="4" t="s">
        <v>2143</v>
      </c>
      <c r="G364" s="5" t="str">
        <f>HYPERLINK("https://drive.google.com/file/d/1HFA2ZJAvVcUwlD_6neo9FgzdpxmMO2Wz/view?usp=drivesdk","Design Thinking for Innovation and Ideation Workshop")</f>
        <v>Design Thinking for Innovation and Ideation Workshop</v>
      </c>
      <c r="H364" s="1" t="s">
        <v>2144</v>
      </c>
    </row>
    <row r="365" spans="1:8">
      <c r="A365" s="3" t="s">
        <v>2145</v>
      </c>
      <c r="B365" s="1" t="s">
        <v>2146</v>
      </c>
      <c r="C365" s="1" t="s">
        <v>10</v>
      </c>
      <c r="D365" s="6" t="s">
        <v>2147</v>
      </c>
      <c r="E365" s="1" t="s">
        <v>2148</v>
      </c>
      <c r="F365" s="4" t="s">
        <v>2149</v>
      </c>
      <c r="G365" s="5" t="str">
        <f>HYPERLINK("https://drive.google.com/file/d/1xG7sTYzTdFSUmUfkCxlftFeubvV-S-Lw/view?usp=drivesdk","Design Thinking for Innovation and Ideation Workshop")</f>
        <v>Design Thinking for Innovation and Ideation Workshop</v>
      </c>
      <c r="H365" s="1" t="s">
        <v>2150</v>
      </c>
    </row>
    <row r="366" spans="1:8">
      <c r="A366" s="3" t="s">
        <v>2151</v>
      </c>
      <c r="B366" s="1" t="s">
        <v>2152</v>
      </c>
      <c r="C366" s="1" t="s">
        <v>10</v>
      </c>
      <c r="D366" s="6" t="s">
        <v>2153</v>
      </c>
      <c r="E366" s="1" t="s">
        <v>2154</v>
      </c>
      <c r="F366" s="4" t="s">
        <v>2155</v>
      </c>
      <c r="G366" s="5" t="str">
        <f>HYPERLINK("https://drive.google.com/file/d/1__bmedWtlNaAsNrCoayLcPQlUkLgI0mY/view?usp=drivesdk","Design Thinking for Innovation and Ideation Workshop")</f>
        <v>Design Thinking for Innovation and Ideation Workshop</v>
      </c>
      <c r="H366" s="1" t="s">
        <v>2156</v>
      </c>
    </row>
    <row r="367" spans="1:8">
      <c r="A367" s="3" t="s">
        <v>2157</v>
      </c>
      <c r="B367" s="1" t="s">
        <v>2158</v>
      </c>
      <c r="C367" s="1" t="s">
        <v>10</v>
      </c>
      <c r="D367" s="6" t="s">
        <v>2159</v>
      </c>
      <c r="E367" s="1" t="s">
        <v>2160</v>
      </c>
      <c r="F367" s="4" t="s">
        <v>2161</v>
      </c>
      <c r="G367" s="5" t="str">
        <f>HYPERLINK("https://drive.google.com/file/d/1usjTaqIyr6QeUkbeX82uFp-qOlGRAvkb/view?usp=drivesdk","Design Thinking for Innovation and Ideation Workshop")</f>
        <v>Design Thinking for Innovation and Ideation Workshop</v>
      </c>
      <c r="H367" s="1" t="s">
        <v>2162</v>
      </c>
    </row>
    <row r="368" spans="1:8">
      <c r="A368" s="3" t="s">
        <v>2163</v>
      </c>
      <c r="B368" s="1" t="s">
        <v>2164</v>
      </c>
      <c r="C368" s="1" t="s">
        <v>10</v>
      </c>
      <c r="D368" s="6" t="s">
        <v>2165</v>
      </c>
      <c r="E368" s="1" t="s">
        <v>2166</v>
      </c>
      <c r="F368" s="4" t="s">
        <v>2167</v>
      </c>
      <c r="G368" s="5" t="str">
        <f>HYPERLINK("https://drive.google.com/file/d/1kIAdwzD9iulNioKxuRHuDkJwovDYFPjm/view?usp=drivesdk","Design Thinking for Innovation and Ideation Workshop")</f>
        <v>Design Thinking for Innovation and Ideation Workshop</v>
      </c>
      <c r="H368" s="1" t="s">
        <v>2168</v>
      </c>
    </row>
    <row r="369" spans="1:8">
      <c r="A369" s="3" t="s">
        <v>2169</v>
      </c>
      <c r="B369" s="1" t="s">
        <v>2170</v>
      </c>
      <c r="C369" s="1" t="s">
        <v>10</v>
      </c>
      <c r="D369" s="6" t="s">
        <v>2171</v>
      </c>
      <c r="E369" s="1" t="s">
        <v>2172</v>
      </c>
      <c r="F369" s="4" t="s">
        <v>2173</v>
      </c>
      <c r="G369" s="5" t="str">
        <f>HYPERLINK("https://drive.google.com/file/d/1EG38z_EH-GJoDYkRCknIMqOm8PuTNx8n/view?usp=drivesdk","Design Thinking for Innovation and Ideation Workshop")</f>
        <v>Design Thinking for Innovation and Ideation Workshop</v>
      </c>
      <c r="H369" s="1" t="s">
        <v>2174</v>
      </c>
    </row>
    <row r="370" spans="1:8">
      <c r="A370" s="3" t="s">
        <v>2175</v>
      </c>
      <c r="B370" s="1" t="s">
        <v>2170</v>
      </c>
      <c r="C370" s="1" t="s">
        <v>10</v>
      </c>
      <c r="D370" s="6" t="s">
        <v>2171</v>
      </c>
      <c r="E370" s="1" t="s">
        <v>2176</v>
      </c>
      <c r="F370" s="4" t="s">
        <v>2177</v>
      </c>
      <c r="G370" s="5" t="str">
        <f>HYPERLINK("https://drive.google.com/file/d/1aouR6XaDvjytSuuIBRYv3kVSk1cY4PKL/view?usp=drivesdk","Design Thinking for Innovation and Ideation Workshop")</f>
        <v>Design Thinking for Innovation and Ideation Workshop</v>
      </c>
      <c r="H370" s="1" t="s">
        <v>2174</v>
      </c>
    </row>
    <row r="371" spans="1:8">
      <c r="A371" s="3" t="s">
        <v>2178</v>
      </c>
      <c r="B371" s="1" t="s">
        <v>2179</v>
      </c>
      <c r="C371" s="1" t="s">
        <v>10</v>
      </c>
      <c r="D371" s="6" t="s">
        <v>2180</v>
      </c>
      <c r="E371" s="1" t="s">
        <v>2181</v>
      </c>
      <c r="F371" s="4" t="s">
        <v>2182</v>
      </c>
      <c r="G371" s="5" t="str">
        <f>HYPERLINK("https://drive.google.com/file/d/1-jDhporvEMDhrcCIwPHr2Q9ZUICpEI0U/view?usp=drivesdk","Design Thinking for Innovation and Ideation Workshop")</f>
        <v>Design Thinking for Innovation and Ideation Workshop</v>
      </c>
      <c r="H371" s="1" t="s">
        <v>2183</v>
      </c>
    </row>
    <row r="372" spans="1:8">
      <c r="A372" s="3" t="s">
        <v>2184</v>
      </c>
      <c r="B372" s="1" t="s">
        <v>2185</v>
      </c>
      <c r="C372" s="1" t="s">
        <v>10</v>
      </c>
      <c r="D372" s="8" t="s">
        <v>2186</v>
      </c>
      <c r="E372" s="1" t="s">
        <v>2187</v>
      </c>
      <c r="F372" s="4" t="s">
        <v>2188</v>
      </c>
      <c r="G372" s="5" t="str">
        <f>HYPERLINK("https://drive.google.com/file/d/1YjzfOSijNXm5i7BbcsWo8Ja6Qn6yJyy5/view?usp=drivesdk","Design Thinking for Innovation and Ideation Workshop")</f>
        <v>Design Thinking for Innovation and Ideation Workshop</v>
      </c>
      <c r="H372" s="1" t="s">
        <v>2189</v>
      </c>
    </row>
    <row r="373" spans="1:8">
      <c r="A373" s="3" t="s">
        <v>2190</v>
      </c>
      <c r="B373" s="1" t="s">
        <v>2191</v>
      </c>
      <c r="C373" s="1" t="s">
        <v>10</v>
      </c>
      <c r="D373" s="6" t="s">
        <v>2192</v>
      </c>
      <c r="E373" s="1" t="s">
        <v>2193</v>
      </c>
      <c r="F373" s="4" t="s">
        <v>2194</v>
      </c>
      <c r="G373" s="5" t="str">
        <f>HYPERLINK("https://drive.google.com/file/d/1bfUkGbpGGk95dCTdpj5ufvg-6YlLj_Ou/view?usp=drivesdk","Design Thinking for Innovation and Ideation Workshop")</f>
        <v>Design Thinking for Innovation and Ideation Workshop</v>
      </c>
      <c r="H373" s="1" t="s">
        <v>2195</v>
      </c>
    </row>
    <row r="374" spans="1:8">
      <c r="A374" s="3" t="s">
        <v>2196</v>
      </c>
      <c r="B374" s="1" t="s">
        <v>2197</v>
      </c>
      <c r="C374" s="1" t="s">
        <v>10</v>
      </c>
      <c r="D374" s="6" t="s">
        <v>2198</v>
      </c>
      <c r="E374" s="1" t="s">
        <v>2199</v>
      </c>
      <c r="F374" s="4" t="s">
        <v>2200</v>
      </c>
      <c r="G374" s="5" t="str">
        <f>HYPERLINK("https://drive.google.com/file/d/1xulau2OxfmpCCNasaOAG8bDkhsHgrZMZ/view?usp=drivesdk","Design Thinking for Innovation and Ideation Workshop")</f>
        <v>Design Thinking for Innovation and Ideation Workshop</v>
      </c>
      <c r="H374" s="1" t="s">
        <v>2201</v>
      </c>
    </row>
    <row r="375" spans="1:8">
      <c r="A375" s="3" t="s">
        <v>2202</v>
      </c>
      <c r="B375" s="1" t="s">
        <v>2203</v>
      </c>
      <c r="C375" s="1" t="s">
        <v>10</v>
      </c>
      <c r="D375" s="6" t="s">
        <v>2204</v>
      </c>
      <c r="E375" s="1" t="s">
        <v>2205</v>
      </c>
      <c r="F375" s="4" t="s">
        <v>2206</v>
      </c>
      <c r="G375" s="5" t="str">
        <f>HYPERLINK("https://drive.google.com/file/d/1zPsb5AHm7yo0ynd4LtfxyjJn4JiSnaKV/view?usp=drivesdk","Design Thinking for Innovation and Ideation Workshop")</f>
        <v>Design Thinking for Innovation and Ideation Workshop</v>
      </c>
      <c r="H375" s="1" t="s">
        <v>2207</v>
      </c>
    </row>
    <row r="376" spans="1:8">
      <c r="A376" s="3" t="s">
        <v>2208</v>
      </c>
      <c r="B376" s="1" t="s">
        <v>2209</v>
      </c>
      <c r="C376" s="1" t="s">
        <v>10</v>
      </c>
      <c r="D376" s="6" t="s">
        <v>2210</v>
      </c>
      <c r="E376" s="1" t="s">
        <v>2211</v>
      </c>
      <c r="F376" s="4" t="s">
        <v>2212</v>
      </c>
      <c r="G376" s="5" t="str">
        <f>HYPERLINK("https://drive.google.com/file/d/1I3Db9skCxpO4vRQq1-Wp8ZbgLmpnZ_gL/view?usp=drivesdk","Design Thinking for Innovation and Ideation Workshop")</f>
        <v>Design Thinking for Innovation and Ideation Workshop</v>
      </c>
      <c r="H376" s="1" t="s">
        <v>2213</v>
      </c>
    </row>
    <row r="377" spans="1:8">
      <c r="A377" s="3" t="s">
        <v>2214</v>
      </c>
      <c r="B377" s="1" t="s">
        <v>2209</v>
      </c>
      <c r="C377" s="1" t="s">
        <v>10</v>
      </c>
      <c r="D377" s="6" t="s">
        <v>2215</v>
      </c>
      <c r="E377" s="1" t="s">
        <v>2216</v>
      </c>
      <c r="F377" s="4" t="s">
        <v>2217</v>
      </c>
      <c r="G377" s="5" t="str">
        <f>HYPERLINK("https://drive.google.com/file/d/1WbQHIB--lsakPn-HpSq2fW-giIiA_Lkz/view?usp=drivesdk","Design Thinking for Innovation and Ideation Workshop")</f>
        <v>Design Thinking for Innovation and Ideation Workshop</v>
      </c>
      <c r="H377" s="1" t="s">
        <v>2218</v>
      </c>
    </row>
    <row r="378" spans="1:8">
      <c r="A378" s="3" t="s">
        <v>2219</v>
      </c>
      <c r="B378" s="1" t="s">
        <v>2220</v>
      </c>
      <c r="C378" s="1" t="s">
        <v>10</v>
      </c>
      <c r="D378" s="6" t="s">
        <v>2221</v>
      </c>
      <c r="E378" s="1" t="s">
        <v>2222</v>
      </c>
      <c r="F378" s="4" t="s">
        <v>2223</v>
      </c>
      <c r="G378" s="5" t="str">
        <f>HYPERLINK("https://drive.google.com/file/d/1oEvu4qP40I_F5ukSsbq0DXZlP-9Xda-b/view?usp=drivesdk","Design Thinking for Innovation and Ideation Workshop")</f>
        <v>Design Thinking for Innovation and Ideation Workshop</v>
      </c>
      <c r="H378" s="1" t="s">
        <v>2224</v>
      </c>
    </row>
    <row r="379" spans="1:8">
      <c r="A379" s="3" t="s">
        <v>2225</v>
      </c>
      <c r="B379" s="1" t="s">
        <v>2226</v>
      </c>
      <c r="C379" s="1" t="s">
        <v>10</v>
      </c>
      <c r="D379" s="6" t="s">
        <v>2227</v>
      </c>
      <c r="E379" s="1" t="s">
        <v>2228</v>
      </c>
      <c r="F379" s="4" t="s">
        <v>2229</v>
      </c>
      <c r="G379" s="5" t="str">
        <f>HYPERLINK("https://drive.google.com/file/d/1107iC9VApWDVUebfb-CCcXFcxbEHhWRV/view?usp=drivesdk","Design Thinking for Innovation and Ideation Workshop")</f>
        <v>Design Thinking for Innovation and Ideation Workshop</v>
      </c>
      <c r="H379" s="1" t="s">
        <v>2230</v>
      </c>
    </row>
    <row r="380" spans="1:8">
      <c r="A380" s="3" t="s">
        <v>2231</v>
      </c>
      <c r="B380" s="1" t="s">
        <v>2232</v>
      </c>
      <c r="C380" s="1" t="s">
        <v>10</v>
      </c>
      <c r="D380" s="6" t="s">
        <v>2233</v>
      </c>
      <c r="E380" s="1" t="s">
        <v>2234</v>
      </c>
      <c r="F380" s="4" t="s">
        <v>2235</v>
      </c>
      <c r="G380" s="5" t="str">
        <f>HYPERLINK("https://drive.google.com/file/d/1lE6yxqfTmeZuOWGrbmVRohTBlMaszP9t/view?usp=drivesdk","Design Thinking for Innovation and Ideation Workshop")</f>
        <v>Design Thinking for Innovation and Ideation Workshop</v>
      </c>
      <c r="H380" s="1" t="s">
        <v>2236</v>
      </c>
    </row>
    <row r="381" spans="1:8">
      <c r="A381" s="3" t="s">
        <v>2237</v>
      </c>
      <c r="B381" s="1" t="s">
        <v>2238</v>
      </c>
      <c r="C381" s="1" t="s">
        <v>10</v>
      </c>
      <c r="D381" s="6" t="s">
        <v>2239</v>
      </c>
      <c r="E381" s="1" t="s">
        <v>2240</v>
      </c>
      <c r="F381" s="4" t="s">
        <v>2241</v>
      </c>
      <c r="G381" s="5" t="str">
        <f>HYPERLINK("https://drive.google.com/file/d/1shhOCj-rbPZYbnD0PTFR9hVBaG3F0PkC/view?usp=drivesdk","Design Thinking for Innovation and Ideation Workshop")</f>
        <v>Design Thinking for Innovation and Ideation Workshop</v>
      </c>
      <c r="H381" s="1" t="s">
        <v>2242</v>
      </c>
    </row>
    <row r="382" spans="1:8">
      <c r="A382" s="3" t="s">
        <v>2243</v>
      </c>
      <c r="B382" s="1" t="s">
        <v>2244</v>
      </c>
      <c r="C382" s="1" t="s">
        <v>10</v>
      </c>
      <c r="D382" s="6" t="s">
        <v>2245</v>
      </c>
      <c r="E382" s="1" t="s">
        <v>2246</v>
      </c>
      <c r="F382" s="4" t="s">
        <v>2247</v>
      </c>
      <c r="G382" s="5" t="str">
        <f>HYPERLINK("https://drive.google.com/file/d/16nRywld_1PeIhrnvYxJAnH_P8aYpOxyl/view?usp=drivesdk","Design Thinking for Innovation and Ideation Workshop")</f>
        <v>Design Thinking for Innovation and Ideation Workshop</v>
      </c>
      <c r="H382" s="1" t="s">
        <v>2248</v>
      </c>
    </row>
    <row r="383" spans="1:8">
      <c r="A383" s="3" t="s">
        <v>2249</v>
      </c>
      <c r="B383" s="1" t="s">
        <v>2250</v>
      </c>
      <c r="C383" s="1" t="s">
        <v>10</v>
      </c>
      <c r="D383" s="6" t="s">
        <v>2251</v>
      </c>
      <c r="E383" s="1" t="s">
        <v>2252</v>
      </c>
      <c r="F383" s="4" t="s">
        <v>2253</v>
      </c>
      <c r="G383" s="5" t="str">
        <f>HYPERLINK("https://drive.google.com/file/d/1JiV241xyvH40I55IiHGCeNrq2-pw99TV/view?usp=drivesdk","Design Thinking for Innovation and Ideation Workshop")</f>
        <v>Design Thinking for Innovation and Ideation Workshop</v>
      </c>
      <c r="H383" s="1" t="s">
        <v>2254</v>
      </c>
    </row>
    <row r="384" spans="1:8">
      <c r="A384" s="3" t="s">
        <v>2255</v>
      </c>
      <c r="B384" s="1" t="s">
        <v>2256</v>
      </c>
      <c r="C384" s="1" t="s">
        <v>10</v>
      </c>
      <c r="D384" s="6" t="s">
        <v>2257</v>
      </c>
      <c r="E384" s="1" t="s">
        <v>2258</v>
      </c>
      <c r="F384" s="4" t="s">
        <v>2259</v>
      </c>
      <c r="G384" s="5" t="str">
        <f>HYPERLINK("https://drive.google.com/file/d/1jd93epCpvIcsxWn46XDV1_JnZBEc5IXh/view?usp=drivesdk","Design Thinking for Innovation and Ideation Workshop")</f>
        <v>Design Thinking for Innovation and Ideation Workshop</v>
      </c>
      <c r="H384" s="1" t="s">
        <v>2260</v>
      </c>
    </row>
    <row r="385" spans="1:8">
      <c r="A385" s="3" t="s">
        <v>2261</v>
      </c>
      <c r="B385" s="1" t="s">
        <v>2262</v>
      </c>
      <c r="C385" s="1" t="s">
        <v>2263</v>
      </c>
      <c r="D385" s="6" t="s">
        <v>2264</v>
      </c>
      <c r="E385" s="1" t="s">
        <v>2265</v>
      </c>
      <c r="F385" s="4" t="s">
        <v>2266</v>
      </c>
      <c r="G385" s="5" t="str">
        <f>HYPERLINK("https://drive.google.com/file/d/1BNa8bTfPAP15ucKR2jEooG8GtX03P1Fw/view?usp=drivesdk","Design Thinking for Innovation and Ideation Workshop")</f>
        <v>Design Thinking for Innovation and Ideation Workshop</v>
      </c>
      <c r="H385" s="1" t="s">
        <v>2267</v>
      </c>
    </row>
    <row r="386" spans="1:8">
      <c r="A386" s="3" t="s">
        <v>2268</v>
      </c>
      <c r="B386" s="1" t="s">
        <v>1971</v>
      </c>
      <c r="C386" s="1" t="s">
        <v>10</v>
      </c>
      <c r="D386" s="6" t="s">
        <v>1972</v>
      </c>
      <c r="E386" s="1" t="s">
        <v>2269</v>
      </c>
      <c r="F386" s="4" t="s">
        <v>2270</v>
      </c>
      <c r="G386" s="5" t="str">
        <f>HYPERLINK("https://drive.google.com/file/d/138AnSchKB6jnJAu3CoRy-R4mpo_bYQ1m/view?usp=drivesdk","Design Thinking for Innovation and Ideation Workshop")</f>
        <v>Design Thinking for Innovation and Ideation Workshop</v>
      </c>
      <c r="H386" s="1" t="s">
        <v>2271</v>
      </c>
    </row>
    <row r="387" spans="1:8">
      <c r="A387" s="3" t="s">
        <v>2272</v>
      </c>
      <c r="B387" s="1" t="s">
        <v>2273</v>
      </c>
      <c r="C387" s="1" t="s">
        <v>10</v>
      </c>
      <c r="D387" s="6" t="s">
        <v>2274</v>
      </c>
      <c r="E387" s="1" t="s">
        <v>2275</v>
      </c>
      <c r="F387" s="4" t="s">
        <v>2276</v>
      </c>
      <c r="G387" s="5" t="str">
        <f>HYPERLINK("https://drive.google.com/file/d/1TE0tJ9rNUFuzYTUuD8o3MMSwSz3C3W2D/view?usp=drivesdk","Design Thinking for Innovation and Ideation Workshop")</f>
        <v>Design Thinking for Innovation and Ideation Workshop</v>
      </c>
      <c r="H387" s="1" t="s">
        <v>2277</v>
      </c>
    </row>
    <row r="388" spans="1:8">
      <c r="A388" s="3" t="s">
        <v>2278</v>
      </c>
      <c r="B388" s="1" t="s">
        <v>2011</v>
      </c>
      <c r="C388" s="1" t="s">
        <v>10</v>
      </c>
      <c r="D388" s="6" t="s">
        <v>2279</v>
      </c>
      <c r="E388" s="1" t="s">
        <v>2280</v>
      </c>
      <c r="F388" s="4" t="s">
        <v>2281</v>
      </c>
      <c r="G388" s="5" t="str">
        <f>HYPERLINK("https://drive.google.com/file/d/1trjRauX0fASUIW8ch7Qxb9zImLaxG29B/view?usp=drivesdk","Design Thinking for Innovation and Ideation Workshop")</f>
        <v>Design Thinking for Innovation and Ideation Workshop</v>
      </c>
      <c r="H388" s="1" t="s">
        <v>2282</v>
      </c>
    </row>
    <row r="389" spans="1:8">
      <c r="A389" s="3" t="s">
        <v>2283</v>
      </c>
      <c r="B389" s="1" t="s">
        <v>2284</v>
      </c>
      <c r="C389" s="1" t="s">
        <v>10</v>
      </c>
      <c r="D389" s="6" t="s">
        <v>2285</v>
      </c>
      <c r="E389" s="1" t="s">
        <v>2286</v>
      </c>
      <c r="F389" s="4" t="s">
        <v>2287</v>
      </c>
      <c r="G389" s="5" t="str">
        <f>HYPERLINK("https://drive.google.com/file/d/16ZFoAKBiNdHN_puGLjYZ9ghwEtxlphSe/view?usp=drivesdk","Design Thinking for Innovation and Ideation Workshop")</f>
        <v>Design Thinking for Innovation and Ideation Workshop</v>
      </c>
      <c r="H389" s="1" t="s">
        <v>2288</v>
      </c>
    </row>
    <row r="390" spans="1:8">
      <c r="A390" s="3" t="s">
        <v>2289</v>
      </c>
      <c r="B390" s="1" t="s">
        <v>2238</v>
      </c>
      <c r="C390" s="1" t="s">
        <v>10</v>
      </c>
      <c r="D390" s="6" t="s">
        <v>2239</v>
      </c>
      <c r="E390" s="1" t="s">
        <v>2290</v>
      </c>
      <c r="F390" s="4" t="s">
        <v>2291</v>
      </c>
      <c r="G390" s="5" t="str">
        <f>HYPERLINK("https://drive.google.com/file/d/1xjFzuBwrf_gw1z0yJGVHKcKAShZUyodM/view?usp=drivesdk","Design Thinking for Innovation and Ideation Workshop")</f>
        <v>Design Thinking for Innovation and Ideation Workshop</v>
      </c>
      <c r="H390" s="1" t="s">
        <v>2292</v>
      </c>
    </row>
    <row r="391" spans="1:8">
      <c r="A391" s="3" t="s">
        <v>2293</v>
      </c>
      <c r="B391" s="1" t="s">
        <v>2294</v>
      </c>
      <c r="C391" s="1" t="s">
        <v>10</v>
      </c>
      <c r="D391" s="6" t="s">
        <v>2295</v>
      </c>
      <c r="E391" s="1" t="s">
        <v>2296</v>
      </c>
      <c r="F391" s="4" t="s">
        <v>2297</v>
      </c>
      <c r="G391" s="5" t="str">
        <f>HYPERLINK("https://drive.google.com/file/d/1zJ3LZRtxlP-64VdhEQI7EOwzFm46BYi6/view?usp=drivesdk","Design Thinking for Innovation and Ideation Workshop")</f>
        <v>Design Thinking for Innovation and Ideation Workshop</v>
      </c>
      <c r="H391" s="1" t="s">
        <v>2298</v>
      </c>
    </row>
    <row r="392" spans="1:8">
      <c r="A392" s="3" t="s">
        <v>2299</v>
      </c>
      <c r="B392" s="1" t="s">
        <v>2300</v>
      </c>
      <c r="C392" s="1" t="s">
        <v>10</v>
      </c>
      <c r="D392" s="9" t="s">
        <v>34</v>
      </c>
      <c r="E392" s="1" t="s">
        <v>2301</v>
      </c>
      <c r="F392" s="4" t="s">
        <v>2302</v>
      </c>
      <c r="G392" s="5" t="str">
        <f>HYPERLINK("https://drive.google.com/file/d/1xfl5yNXLdwRPBDKq_SZltsQ-VezeVr0g/view?usp=drivesdk","Design Thinking for Innovation and Ideation Workshop")</f>
        <v>Design Thinking for Innovation and Ideation Workshop</v>
      </c>
      <c r="H392" s="1" t="s">
        <v>2303</v>
      </c>
    </row>
  </sheetData>
  <hyperlinks>
    <hyperlink ref="F2" r:id="rId1"/>
    <hyperlink ref="F3" r:id="rId2"/>
    <hyperlink ref="F4" r:id="rId3"/>
    <hyperlink ref="F5" r:id="rId4"/>
    <hyperlink ref="F6" r:id="rId5"/>
    <hyperlink ref="F7" r:id="rId6"/>
    <hyperlink ref="F8" r:id="rId7"/>
    <hyperlink ref="F9" r:id="rId8"/>
    <hyperlink ref="F10" r:id="rId9"/>
    <hyperlink ref="F11" r:id="rId10"/>
    <hyperlink ref="F12" r:id="rId11"/>
    <hyperlink ref="F13" r:id="rId12"/>
    <hyperlink ref="F14" r:id="rId13"/>
    <hyperlink ref="F15" r:id="rId14"/>
    <hyperlink ref="F16" r:id="rId15"/>
    <hyperlink ref="F17" r:id="rId16"/>
    <hyperlink ref="F18" r:id="rId17"/>
    <hyperlink ref="F19" r:id="rId18"/>
    <hyperlink ref="F20" r:id="rId19"/>
    <hyperlink ref="F21" r:id="rId20"/>
    <hyperlink ref="F22" r:id="rId21"/>
    <hyperlink ref="F23" r:id="rId22"/>
    <hyperlink ref="F24" r:id="rId23"/>
    <hyperlink ref="F25" r:id="rId24"/>
    <hyperlink ref="F26" r:id="rId25"/>
    <hyperlink ref="F27" r:id="rId26"/>
    <hyperlink ref="F28" r:id="rId27"/>
    <hyperlink ref="F29" r:id="rId28"/>
    <hyperlink ref="F30" r:id="rId29"/>
    <hyperlink ref="F31" r:id="rId30"/>
    <hyperlink ref="F32" r:id="rId31"/>
    <hyperlink ref="F33" r:id="rId32"/>
    <hyperlink ref="F34" r:id="rId33"/>
    <hyperlink ref="F35" r:id="rId34"/>
    <hyperlink ref="F36" r:id="rId35"/>
    <hyperlink ref="F37" r:id="rId36"/>
    <hyperlink ref="F38" r:id="rId37"/>
    <hyperlink ref="F39" r:id="rId38"/>
    <hyperlink ref="F40" r:id="rId39"/>
    <hyperlink ref="F41" r:id="rId40"/>
    <hyperlink ref="F42" r:id="rId41"/>
    <hyperlink ref="F43" r:id="rId42"/>
    <hyperlink ref="F44" r:id="rId43"/>
    <hyperlink ref="F45" r:id="rId44"/>
    <hyperlink ref="F46" r:id="rId45"/>
    <hyperlink ref="F47" r:id="rId46"/>
    <hyperlink ref="F48" r:id="rId47"/>
    <hyperlink ref="F49" r:id="rId48"/>
    <hyperlink ref="F50" r:id="rId49"/>
    <hyperlink ref="F51" r:id="rId50"/>
    <hyperlink ref="F52" r:id="rId51"/>
    <hyperlink ref="F53" r:id="rId52"/>
    <hyperlink ref="F54" r:id="rId53"/>
    <hyperlink ref="F55" r:id="rId54"/>
    <hyperlink ref="F56" r:id="rId55"/>
    <hyperlink ref="F57" r:id="rId56"/>
    <hyperlink ref="F58" r:id="rId57"/>
    <hyperlink ref="F59" r:id="rId58"/>
    <hyperlink ref="F60" r:id="rId59"/>
    <hyperlink ref="F61" r:id="rId60"/>
    <hyperlink ref="F62" r:id="rId61"/>
    <hyperlink ref="F63" r:id="rId62"/>
    <hyperlink ref="F64" r:id="rId63"/>
    <hyperlink ref="F65" r:id="rId64"/>
    <hyperlink ref="F66" r:id="rId65"/>
    <hyperlink ref="F67" r:id="rId66"/>
    <hyperlink ref="F68" r:id="rId67"/>
    <hyperlink ref="F69" r:id="rId68"/>
    <hyperlink ref="F70" r:id="rId69"/>
    <hyperlink ref="F71" r:id="rId70"/>
    <hyperlink ref="F72" r:id="rId71"/>
    <hyperlink ref="F73" r:id="rId72"/>
    <hyperlink ref="F74" r:id="rId73"/>
    <hyperlink ref="F75" r:id="rId74"/>
    <hyperlink ref="F76" r:id="rId75"/>
    <hyperlink ref="F77" r:id="rId76"/>
    <hyperlink ref="F78" r:id="rId77"/>
    <hyperlink ref="F79" r:id="rId78"/>
    <hyperlink ref="F80" r:id="rId79"/>
    <hyperlink ref="F81" r:id="rId80"/>
    <hyperlink ref="F82" r:id="rId81"/>
    <hyperlink ref="F83" r:id="rId82"/>
    <hyperlink ref="F84" r:id="rId83"/>
    <hyperlink ref="F85" r:id="rId84"/>
    <hyperlink ref="F86" r:id="rId85"/>
    <hyperlink ref="F87" r:id="rId86"/>
    <hyperlink ref="F88" r:id="rId87"/>
    <hyperlink ref="F89" r:id="rId88"/>
    <hyperlink ref="F90" r:id="rId89"/>
    <hyperlink ref="F91" r:id="rId90"/>
    <hyperlink ref="F92" r:id="rId91"/>
    <hyperlink ref="F93" r:id="rId92"/>
    <hyperlink ref="F94" r:id="rId93"/>
    <hyperlink ref="F95" r:id="rId94"/>
    <hyperlink ref="F96" r:id="rId95"/>
    <hyperlink ref="F97" r:id="rId96"/>
    <hyperlink ref="F98" r:id="rId97"/>
    <hyperlink ref="F99" r:id="rId98"/>
    <hyperlink ref="F100" r:id="rId99"/>
    <hyperlink ref="F101" r:id="rId100"/>
    <hyperlink ref="F102" r:id="rId101"/>
    <hyperlink ref="F103" r:id="rId102"/>
    <hyperlink ref="F104" r:id="rId103"/>
    <hyperlink ref="F105" r:id="rId104"/>
    <hyperlink ref="F106" r:id="rId105"/>
    <hyperlink ref="F107" r:id="rId106"/>
    <hyperlink ref="F108" r:id="rId107"/>
    <hyperlink ref="F109" r:id="rId108"/>
    <hyperlink ref="F110" r:id="rId109"/>
    <hyperlink ref="F111" r:id="rId110"/>
    <hyperlink ref="F112" r:id="rId111"/>
    <hyperlink ref="F113" r:id="rId112"/>
    <hyperlink ref="F114" r:id="rId113"/>
    <hyperlink ref="F115" r:id="rId114"/>
    <hyperlink ref="F116" r:id="rId115"/>
    <hyperlink ref="F117" r:id="rId116"/>
    <hyperlink ref="F118" r:id="rId117"/>
    <hyperlink ref="F119" r:id="rId118"/>
    <hyperlink ref="F120" r:id="rId119"/>
    <hyperlink ref="F121" r:id="rId120"/>
    <hyperlink ref="F122" r:id="rId121"/>
    <hyperlink ref="F123" r:id="rId122"/>
    <hyperlink ref="F124" r:id="rId123"/>
    <hyperlink ref="F125" r:id="rId124"/>
    <hyperlink ref="F126" r:id="rId125"/>
    <hyperlink ref="F127" r:id="rId126"/>
    <hyperlink ref="F128" r:id="rId127"/>
    <hyperlink ref="F129" r:id="rId128"/>
    <hyperlink ref="F130" r:id="rId129"/>
    <hyperlink ref="F131" r:id="rId130"/>
    <hyperlink ref="F132" r:id="rId131"/>
    <hyperlink ref="F133" r:id="rId132"/>
    <hyperlink ref="F134" r:id="rId133"/>
    <hyperlink ref="F135" r:id="rId134"/>
    <hyperlink ref="F136" r:id="rId135"/>
    <hyperlink ref="F137" r:id="rId136"/>
    <hyperlink ref="F138" r:id="rId137"/>
    <hyperlink ref="F139" r:id="rId138"/>
    <hyperlink ref="F140" r:id="rId139"/>
    <hyperlink ref="F141" r:id="rId140"/>
    <hyperlink ref="D142" r:id="rId141"/>
    <hyperlink ref="F142" r:id="rId142"/>
    <hyperlink ref="F143" r:id="rId143"/>
    <hyperlink ref="F144" r:id="rId144"/>
    <hyperlink ref="F145" r:id="rId145"/>
    <hyperlink ref="F146" r:id="rId146"/>
    <hyperlink ref="F147" r:id="rId147"/>
    <hyperlink ref="F148" r:id="rId148"/>
    <hyperlink ref="F149" r:id="rId149"/>
    <hyperlink ref="F150" r:id="rId150"/>
    <hyperlink ref="F151" r:id="rId151"/>
    <hyperlink ref="F152" r:id="rId152"/>
    <hyperlink ref="F153" r:id="rId153"/>
    <hyperlink ref="F154" r:id="rId154"/>
    <hyperlink ref="F155" r:id="rId155"/>
    <hyperlink ref="F156" r:id="rId156"/>
    <hyperlink ref="F157" r:id="rId157"/>
    <hyperlink ref="F158" r:id="rId158"/>
    <hyperlink ref="F159" r:id="rId159"/>
    <hyperlink ref="F160" r:id="rId160"/>
    <hyperlink ref="F161" r:id="rId161"/>
    <hyperlink ref="F162" r:id="rId162"/>
    <hyperlink ref="F163" r:id="rId163"/>
    <hyperlink ref="F164" r:id="rId164"/>
    <hyperlink ref="F165" r:id="rId165"/>
    <hyperlink ref="F166" r:id="rId166"/>
    <hyperlink ref="F167" r:id="rId167"/>
    <hyperlink ref="F168" r:id="rId168"/>
    <hyperlink ref="F169" r:id="rId169"/>
    <hyperlink ref="F170" r:id="rId170"/>
    <hyperlink ref="F171" r:id="rId171"/>
    <hyperlink ref="F172" r:id="rId172"/>
    <hyperlink ref="F173" r:id="rId173"/>
    <hyperlink ref="F174" r:id="rId174"/>
    <hyperlink ref="F175" r:id="rId175"/>
    <hyperlink ref="F176" r:id="rId176"/>
    <hyperlink ref="F177" r:id="rId177"/>
    <hyperlink ref="F178" r:id="rId178"/>
    <hyperlink ref="F179" r:id="rId179"/>
    <hyperlink ref="F180" r:id="rId180"/>
    <hyperlink ref="F181" r:id="rId181"/>
    <hyperlink ref="F182" r:id="rId182"/>
    <hyperlink ref="F183" r:id="rId183"/>
    <hyperlink ref="F184" r:id="rId184"/>
    <hyperlink ref="F185" r:id="rId185"/>
    <hyperlink ref="F186" r:id="rId186"/>
    <hyperlink ref="F187" r:id="rId187"/>
    <hyperlink ref="F188" r:id="rId188"/>
    <hyperlink ref="F189" r:id="rId189"/>
    <hyperlink ref="D190" r:id="rId190"/>
    <hyperlink ref="F190" r:id="rId191"/>
    <hyperlink ref="F191" r:id="rId192"/>
    <hyperlink ref="F192" r:id="rId193"/>
    <hyperlink ref="F193" r:id="rId194"/>
    <hyperlink ref="F194" r:id="rId195"/>
    <hyperlink ref="F195" r:id="rId196"/>
    <hyperlink ref="F196" r:id="rId197"/>
    <hyperlink ref="F197" r:id="rId198"/>
    <hyperlink ref="F198" r:id="rId199"/>
    <hyperlink ref="F199" r:id="rId200"/>
    <hyperlink ref="F200" r:id="rId201"/>
    <hyperlink ref="F201" r:id="rId202"/>
    <hyperlink ref="F202" r:id="rId203"/>
    <hyperlink ref="F203" r:id="rId204"/>
    <hyperlink ref="F204" r:id="rId205"/>
    <hyperlink ref="F205" r:id="rId206"/>
    <hyperlink ref="F206" r:id="rId207"/>
    <hyperlink ref="F207" r:id="rId208"/>
    <hyperlink ref="F208" r:id="rId209"/>
    <hyperlink ref="F209" r:id="rId210"/>
    <hyperlink ref="F210" r:id="rId211"/>
    <hyperlink ref="F211" r:id="rId212"/>
    <hyperlink ref="F212" r:id="rId213"/>
    <hyperlink ref="F213" r:id="rId214"/>
    <hyperlink ref="F214" r:id="rId215"/>
    <hyperlink ref="F215" r:id="rId216"/>
    <hyperlink ref="F216" r:id="rId217"/>
    <hyperlink ref="F217" r:id="rId218"/>
    <hyperlink ref="F218" r:id="rId219"/>
    <hyperlink ref="F219" r:id="rId220"/>
    <hyperlink ref="F220" r:id="rId221"/>
    <hyperlink ref="F221" r:id="rId222"/>
    <hyperlink ref="F222" r:id="rId223"/>
    <hyperlink ref="F223" r:id="rId224"/>
    <hyperlink ref="F224" r:id="rId225"/>
    <hyperlink ref="F225" r:id="rId226"/>
    <hyperlink ref="F226" r:id="rId227"/>
    <hyperlink ref="F227" r:id="rId228"/>
    <hyperlink ref="F228" r:id="rId229"/>
    <hyperlink ref="F229" r:id="rId230"/>
    <hyperlink ref="F230" r:id="rId231"/>
    <hyperlink ref="F231" r:id="rId232"/>
    <hyperlink ref="F232" r:id="rId233"/>
    <hyperlink ref="F233" r:id="rId234"/>
    <hyperlink ref="F234" r:id="rId235"/>
    <hyperlink ref="F235" r:id="rId236"/>
    <hyperlink ref="F236" r:id="rId237"/>
    <hyperlink ref="F237" r:id="rId238"/>
    <hyperlink ref="F238" r:id="rId239"/>
    <hyperlink ref="F239" r:id="rId240"/>
    <hyperlink ref="F240" r:id="rId241"/>
    <hyperlink ref="F241" r:id="rId242"/>
    <hyperlink ref="F242" r:id="rId243"/>
    <hyperlink ref="F243" r:id="rId244"/>
    <hyperlink ref="F244" r:id="rId245"/>
    <hyperlink ref="F245" r:id="rId246"/>
    <hyperlink ref="F246" r:id="rId247"/>
    <hyperlink ref="F247" r:id="rId248"/>
    <hyperlink ref="F248" r:id="rId249"/>
    <hyperlink ref="F249" r:id="rId250"/>
    <hyperlink ref="F250" r:id="rId251"/>
    <hyperlink ref="F251" r:id="rId252"/>
    <hyperlink ref="F252" r:id="rId253"/>
    <hyperlink ref="F253" r:id="rId254"/>
    <hyperlink ref="F254" r:id="rId255"/>
    <hyperlink ref="F255" r:id="rId256"/>
    <hyperlink ref="F256" r:id="rId257"/>
    <hyperlink ref="F257" r:id="rId258"/>
    <hyperlink ref="F258" r:id="rId259"/>
    <hyperlink ref="F259" r:id="rId260"/>
    <hyperlink ref="F260" r:id="rId261"/>
    <hyperlink ref="F261" r:id="rId262"/>
    <hyperlink ref="F262" r:id="rId263"/>
    <hyperlink ref="F263" r:id="rId264"/>
    <hyperlink ref="F264" r:id="rId265"/>
    <hyperlink ref="F265" r:id="rId266"/>
    <hyperlink ref="F266" r:id="rId267"/>
    <hyperlink ref="F267" r:id="rId268"/>
    <hyperlink ref="F268" r:id="rId269"/>
    <hyperlink ref="F269" r:id="rId270"/>
    <hyperlink ref="F270" r:id="rId271"/>
    <hyperlink ref="F271" r:id="rId272"/>
    <hyperlink ref="F272" r:id="rId273"/>
    <hyperlink ref="F273" r:id="rId274"/>
    <hyperlink ref="F274" r:id="rId275"/>
    <hyperlink ref="F275" r:id="rId276"/>
    <hyperlink ref="F276" r:id="rId277"/>
    <hyperlink ref="F277" r:id="rId278"/>
    <hyperlink ref="F278" r:id="rId279"/>
    <hyperlink ref="F279" r:id="rId280"/>
    <hyperlink ref="F280" r:id="rId281"/>
    <hyperlink ref="F281" r:id="rId282"/>
    <hyperlink ref="F282" r:id="rId283"/>
    <hyperlink ref="F283" r:id="rId284"/>
    <hyperlink ref="F284" r:id="rId285"/>
    <hyperlink ref="F285" r:id="rId286"/>
    <hyperlink ref="F286" r:id="rId287"/>
    <hyperlink ref="F287" r:id="rId288"/>
    <hyperlink ref="F288" r:id="rId289"/>
    <hyperlink ref="F289" r:id="rId290"/>
    <hyperlink ref="F290" r:id="rId291"/>
    <hyperlink ref="F291" r:id="rId292"/>
    <hyperlink ref="F292" r:id="rId293"/>
    <hyperlink ref="F293" r:id="rId294"/>
    <hyperlink ref="F294" r:id="rId295"/>
    <hyperlink ref="F295" r:id="rId296"/>
    <hyperlink ref="F296" r:id="rId297"/>
    <hyperlink ref="F297" r:id="rId298"/>
    <hyperlink ref="F298" r:id="rId299"/>
    <hyperlink ref="F299" r:id="rId300"/>
    <hyperlink ref="F300" r:id="rId301"/>
    <hyperlink ref="F301" r:id="rId302"/>
    <hyperlink ref="F302" r:id="rId303"/>
    <hyperlink ref="F303" r:id="rId304"/>
    <hyperlink ref="F304" r:id="rId305"/>
    <hyperlink ref="F305" r:id="rId306"/>
    <hyperlink ref="F306" r:id="rId307"/>
    <hyperlink ref="F307" r:id="rId308"/>
    <hyperlink ref="F308" r:id="rId309"/>
    <hyperlink ref="F309" r:id="rId310"/>
    <hyperlink ref="F310" r:id="rId311"/>
    <hyperlink ref="F311" r:id="rId312"/>
    <hyperlink ref="F312" r:id="rId313"/>
    <hyperlink ref="F313" r:id="rId314"/>
    <hyperlink ref="F314" r:id="rId315"/>
    <hyperlink ref="F315" r:id="rId316"/>
    <hyperlink ref="F316" r:id="rId317"/>
    <hyperlink ref="F317" r:id="rId318"/>
    <hyperlink ref="F318" r:id="rId319"/>
    <hyperlink ref="F319" r:id="rId320"/>
    <hyperlink ref="F320" r:id="rId321"/>
    <hyperlink ref="F321" r:id="rId322"/>
    <hyperlink ref="F322" r:id="rId323"/>
    <hyperlink ref="F323" r:id="rId324"/>
    <hyperlink ref="F324" r:id="rId325"/>
    <hyperlink ref="F325" r:id="rId326"/>
    <hyperlink ref="F326" r:id="rId327"/>
    <hyperlink ref="F327" r:id="rId328"/>
    <hyperlink ref="F328" r:id="rId329"/>
    <hyperlink ref="F329" r:id="rId330"/>
    <hyperlink ref="F330" r:id="rId331"/>
    <hyperlink ref="F331" r:id="rId332"/>
    <hyperlink ref="F332" r:id="rId333"/>
    <hyperlink ref="F333" r:id="rId334"/>
    <hyperlink ref="F334" r:id="rId335"/>
    <hyperlink ref="F335" r:id="rId336"/>
    <hyperlink ref="F336" r:id="rId337"/>
    <hyperlink ref="F337" r:id="rId338"/>
    <hyperlink ref="F338" r:id="rId339"/>
    <hyperlink ref="F339" r:id="rId340"/>
    <hyperlink ref="F340" r:id="rId341"/>
    <hyperlink ref="F341" r:id="rId342"/>
    <hyperlink ref="F342" r:id="rId343"/>
    <hyperlink ref="F343" r:id="rId344"/>
    <hyperlink ref="F344" r:id="rId345"/>
    <hyperlink ref="F345" r:id="rId346"/>
    <hyperlink ref="F346" r:id="rId347"/>
    <hyperlink ref="F347" r:id="rId348"/>
    <hyperlink ref="F348" r:id="rId349"/>
    <hyperlink ref="F349" r:id="rId350"/>
    <hyperlink ref="F350" r:id="rId351"/>
    <hyperlink ref="F351" r:id="rId352"/>
    <hyperlink ref="F352" r:id="rId353"/>
    <hyperlink ref="F353" r:id="rId354"/>
    <hyperlink ref="F354" r:id="rId355"/>
    <hyperlink ref="F355" r:id="rId356"/>
    <hyperlink ref="F356" r:id="rId357"/>
    <hyperlink ref="F357" r:id="rId358"/>
    <hyperlink ref="F358" r:id="rId359"/>
    <hyperlink ref="F359" r:id="rId360"/>
    <hyperlink ref="F360" r:id="rId361"/>
    <hyperlink ref="F361" r:id="rId362"/>
    <hyperlink ref="F362" r:id="rId363"/>
    <hyperlink ref="F363" r:id="rId364"/>
    <hyperlink ref="F364" r:id="rId365"/>
    <hyperlink ref="F365" r:id="rId366"/>
    <hyperlink ref="F366" r:id="rId367"/>
    <hyperlink ref="F367" r:id="rId368"/>
    <hyperlink ref="F368" r:id="rId369"/>
    <hyperlink ref="F369" r:id="rId370"/>
    <hyperlink ref="F370" r:id="rId371"/>
    <hyperlink ref="F371" r:id="rId372"/>
    <hyperlink ref="D372" r:id="rId373"/>
    <hyperlink ref="F372" r:id="rId374"/>
    <hyperlink ref="F373" r:id="rId375"/>
    <hyperlink ref="F374" r:id="rId376"/>
    <hyperlink ref="F375" r:id="rId377"/>
    <hyperlink ref="F376" r:id="rId378"/>
    <hyperlink ref="F377" r:id="rId379"/>
    <hyperlink ref="F378" r:id="rId380"/>
    <hyperlink ref="F379" r:id="rId381"/>
    <hyperlink ref="F380" r:id="rId382"/>
    <hyperlink ref="F381" r:id="rId383"/>
    <hyperlink ref="F382" r:id="rId384"/>
    <hyperlink ref="F383" r:id="rId385"/>
    <hyperlink ref="F384" r:id="rId386"/>
    <hyperlink ref="F385" r:id="rId387"/>
    <hyperlink ref="F386" r:id="rId388"/>
    <hyperlink ref="F387" r:id="rId389"/>
    <hyperlink ref="F388" r:id="rId390"/>
    <hyperlink ref="F389" r:id="rId391"/>
    <hyperlink ref="F390" r:id="rId392"/>
    <hyperlink ref="F391" r:id="rId393"/>
    <hyperlink ref="F392" r:id="rId394"/>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D7"/>
  <sheetViews>
    <sheetView workbookViewId="0"/>
  </sheetViews>
  <sheetFormatPr defaultColWidth="14.42578125" defaultRowHeight="15.75" customHeight="1"/>
  <sheetData>
    <row r="1" spans="1:4">
      <c r="A1" s="10" t="s">
        <v>2304</v>
      </c>
    </row>
    <row r="2" spans="1:4">
      <c r="A2" s="11"/>
    </row>
    <row r="4" spans="1:4">
      <c r="A4" s="3"/>
      <c r="D4" s="6"/>
    </row>
    <row r="7" spans="1:4">
      <c r="A7" s="3"/>
      <c r="D7"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AC2"/>
  <sheetViews>
    <sheetView workbookViewId="0"/>
  </sheetViews>
  <sheetFormatPr defaultColWidth="14.42578125" defaultRowHeight="15.75" customHeight="1"/>
  <sheetData>
    <row r="1" spans="1:29">
      <c r="A1" s="1" t="s">
        <v>2305</v>
      </c>
      <c r="B1" s="1" t="s">
        <v>2306</v>
      </c>
      <c r="C1" s="1" t="s">
        <v>2307</v>
      </c>
      <c r="D1" s="1" t="s">
        <v>2308</v>
      </c>
      <c r="E1" s="1" t="s">
        <v>2309</v>
      </c>
      <c r="F1" s="1" t="s">
        <v>2310</v>
      </c>
      <c r="G1" s="1" t="s">
        <v>2311</v>
      </c>
      <c r="H1" s="1" t="s">
        <v>2312</v>
      </c>
      <c r="I1" s="1" t="s">
        <v>2313</v>
      </c>
      <c r="J1" s="1" t="s">
        <v>2314</v>
      </c>
      <c r="K1" s="1" t="s">
        <v>2315</v>
      </c>
      <c r="L1" s="1" t="s">
        <v>2316</v>
      </c>
      <c r="M1" s="1" t="s">
        <v>2317</v>
      </c>
      <c r="N1" s="1" t="s">
        <v>2318</v>
      </c>
      <c r="O1" s="1" t="s">
        <v>2319</v>
      </c>
      <c r="P1" s="1" t="s">
        <v>2320</v>
      </c>
      <c r="Q1" s="1" t="s">
        <v>2321</v>
      </c>
      <c r="R1" s="1" t="s">
        <v>2322</v>
      </c>
      <c r="S1" s="1" t="s">
        <v>2323</v>
      </c>
      <c r="T1" s="1" t="s">
        <v>2324</v>
      </c>
      <c r="U1" s="1" t="s">
        <v>2325</v>
      </c>
      <c r="V1" s="1" t="s">
        <v>2326</v>
      </c>
      <c r="W1" s="1" t="s">
        <v>2327</v>
      </c>
      <c r="X1" s="1" t="s">
        <v>2328</v>
      </c>
      <c r="Y1" s="1" t="s">
        <v>2329</v>
      </c>
      <c r="Z1" s="1" t="s">
        <v>2330</v>
      </c>
      <c r="AA1" s="1" t="s">
        <v>2331</v>
      </c>
      <c r="AB1" s="1" t="s">
        <v>2332</v>
      </c>
      <c r="AC1" s="1" t="s">
        <v>2333</v>
      </c>
    </row>
    <row r="2" spans="1:29">
      <c r="A2" s="1" t="s">
        <v>2334</v>
      </c>
      <c r="B2" s="1" t="s">
        <v>2335</v>
      </c>
      <c r="C2" s="1" t="s">
        <v>2336</v>
      </c>
      <c r="D2" s="12">
        <v>0</v>
      </c>
      <c r="E2" s="12">
        <v>1</v>
      </c>
      <c r="F2" s="12">
        <v>2</v>
      </c>
      <c r="G2" s="1" t="s">
        <v>2337</v>
      </c>
      <c r="H2" s="1" t="s">
        <v>2338</v>
      </c>
      <c r="I2" s="1" t="s">
        <v>2338</v>
      </c>
      <c r="J2" s="1" t="s">
        <v>2339</v>
      </c>
      <c r="K2" s="1" t="s">
        <v>2340</v>
      </c>
      <c r="L2" s="1" t="s">
        <v>2340</v>
      </c>
      <c r="M2" s="1" t="s">
        <v>2341</v>
      </c>
      <c r="N2" s="1" t="b">
        <v>1</v>
      </c>
      <c r="O2" s="1" t="s">
        <v>2342</v>
      </c>
      <c r="P2" s="1" t="b">
        <v>0</v>
      </c>
      <c r="R2" s="1" t="b">
        <v>0</v>
      </c>
      <c r="S2" s="1" t="b">
        <v>1</v>
      </c>
      <c r="T2" s="1" t="s">
        <v>2343</v>
      </c>
      <c r="W2" s="1" t="s">
        <v>2344</v>
      </c>
      <c r="X2" s="1" t="b">
        <v>0</v>
      </c>
      <c r="Y2" s="1" t="s">
        <v>2345</v>
      </c>
      <c r="Z2" s="1" t="s">
        <v>2346</v>
      </c>
      <c r="AA2" s="1"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DO NOT DELETE - AutoCrat Job 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modified xsi:type="dcterms:W3CDTF">2021-05-03T09:11:26Z</dcterms:modified>
</cp:coreProperties>
</file>