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8451019C-A2B2-4BCC-8778-4D25B1852726}" xr6:coauthVersionLast="47" xr6:coauthVersionMax="47" xr10:uidLastSave="{00000000-0000-0000-0000-000000000000}"/>
  <bookViews>
    <workbookView xWindow="-108" yWindow="-108" windowWidth="23256" windowHeight="12576" firstSheet="4" activeTab="8" xr2:uid="{00000000-000D-0000-FFFF-FFFF00000000}"/>
  </bookViews>
  <sheets>
    <sheet name="CO-PO Mapping" sheetId="1" r:id="rId1"/>
    <sheet name="Sessional + End term Assesment" sheetId="2" r:id="rId2"/>
    <sheet name="Attainment of Subject Code" sheetId="3" r:id="rId3"/>
    <sheet name="Attainment Tool C to PO" sheetId="4" r:id="rId4"/>
    <sheet name="Mid term-1" sheetId="5" r:id="rId5"/>
    <sheet name="Remedial-1" sheetId="6" r:id="rId6"/>
    <sheet name="Mid term-2" sheetId="7" r:id="rId7"/>
    <sheet name="Remedial-2" sheetId="8" r:id="rId8"/>
    <sheet name="Attainment sheet sessional" sheetId="9" r:id="rId9"/>
    <sheet name="Attainment CO-PO Sessional" sheetId="10" r:id="rId10"/>
    <sheet name="Attainment Tool C to Final PO" sheetId="11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5" i="7" l="1"/>
  <c r="K185" i="7"/>
  <c r="M185" i="7"/>
  <c r="H185" i="7"/>
  <c r="G185" i="7"/>
  <c r="I185" i="7"/>
  <c r="M184" i="7"/>
  <c r="L184" i="7"/>
  <c r="K184" i="7"/>
  <c r="I184" i="7"/>
  <c r="H184" i="7"/>
  <c r="G184" i="7"/>
  <c r="M183" i="7"/>
  <c r="K183" i="7"/>
  <c r="I183" i="7"/>
  <c r="K182" i="7"/>
  <c r="M181" i="7"/>
  <c r="L181" i="7"/>
  <c r="K181" i="7"/>
  <c r="I181" i="7"/>
  <c r="H181" i="7"/>
  <c r="G181" i="7"/>
  <c r="M180" i="7"/>
  <c r="L180" i="7"/>
  <c r="K180" i="7"/>
  <c r="I180" i="7"/>
  <c r="H180" i="7"/>
  <c r="M179" i="7"/>
  <c r="K179" i="7"/>
  <c r="I179" i="7"/>
  <c r="K178" i="7"/>
  <c r="M177" i="7"/>
  <c r="L177" i="7"/>
  <c r="K177" i="7"/>
  <c r="I177" i="7"/>
  <c r="H177" i="7"/>
  <c r="G177" i="7"/>
  <c r="L176" i="7"/>
  <c r="M176" i="7"/>
  <c r="H176" i="7"/>
  <c r="I176" i="7"/>
  <c r="M175" i="7"/>
  <c r="K175" i="7"/>
  <c r="L175" i="7"/>
  <c r="I175" i="7"/>
  <c r="G175" i="7"/>
  <c r="K174" i="7"/>
  <c r="M173" i="7"/>
  <c r="L173" i="7"/>
  <c r="K173" i="7"/>
  <c r="I173" i="7"/>
  <c r="H173" i="7"/>
  <c r="G173" i="7"/>
  <c r="L172" i="7"/>
  <c r="M172" i="7"/>
  <c r="H172" i="7"/>
  <c r="I172" i="7"/>
  <c r="M171" i="7"/>
  <c r="K171" i="7"/>
  <c r="L171" i="7"/>
  <c r="I171" i="7"/>
  <c r="G171" i="7"/>
  <c r="K170" i="7"/>
  <c r="M169" i="7"/>
  <c r="K169" i="7"/>
  <c r="L169" i="7"/>
  <c r="I169" i="7"/>
  <c r="G169" i="7"/>
  <c r="H169" i="7"/>
  <c r="L168" i="7"/>
  <c r="M168" i="7"/>
  <c r="H168" i="7"/>
  <c r="I168" i="7"/>
  <c r="M167" i="7"/>
  <c r="K167" i="7"/>
  <c r="L167" i="7"/>
  <c r="I167" i="7"/>
  <c r="G167" i="7"/>
  <c r="K166" i="7"/>
  <c r="M165" i="7"/>
  <c r="K165" i="7"/>
  <c r="L165" i="7"/>
  <c r="I165" i="7"/>
  <c r="G165" i="7"/>
  <c r="H165" i="7"/>
  <c r="L164" i="7"/>
  <c r="M164" i="7"/>
  <c r="H164" i="7"/>
  <c r="I164" i="7"/>
  <c r="M163" i="7"/>
  <c r="K163" i="7"/>
  <c r="L163" i="7"/>
  <c r="I163" i="7"/>
  <c r="G163" i="7"/>
  <c r="K162" i="7"/>
  <c r="M161" i="7"/>
  <c r="K161" i="7"/>
  <c r="L161" i="7"/>
  <c r="I161" i="7"/>
  <c r="G161" i="7"/>
  <c r="H161" i="7"/>
  <c r="L160" i="7"/>
  <c r="M160" i="7"/>
  <c r="H160" i="7"/>
  <c r="I160" i="7"/>
  <c r="M159" i="7"/>
  <c r="K159" i="7"/>
  <c r="L159" i="7"/>
  <c r="I159" i="7"/>
  <c r="G159" i="7"/>
  <c r="K158" i="7"/>
  <c r="M157" i="7"/>
  <c r="K157" i="7"/>
  <c r="L157" i="7"/>
  <c r="I157" i="7"/>
  <c r="G157" i="7"/>
  <c r="H157" i="7"/>
  <c r="L156" i="7"/>
  <c r="M156" i="7"/>
  <c r="H156" i="7"/>
  <c r="I156" i="7"/>
  <c r="M155" i="7"/>
  <c r="K155" i="7"/>
  <c r="L155" i="7"/>
  <c r="I155" i="7"/>
  <c r="G155" i="7"/>
  <c r="K154" i="7"/>
  <c r="M153" i="7"/>
  <c r="K153" i="7"/>
  <c r="L153" i="7"/>
  <c r="I153" i="7"/>
  <c r="G153" i="7"/>
  <c r="H153" i="7"/>
  <c r="L152" i="7"/>
  <c r="M152" i="7"/>
  <c r="H152" i="7"/>
  <c r="I152" i="7"/>
  <c r="M151" i="7"/>
  <c r="K151" i="7"/>
  <c r="L151" i="7"/>
  <c r="I151" i="7"/>
  <c r="G151" i="7"/>
  <c r="K150" i="7"/>
  <c r="M149" i="7"/>
  <c r="K149" i="7"/>
  <c r="L149" i="7"/>
  <c r="I149" i="7"/>
  <c r="G149" i="7"/>
  <c r="H149" i="7"/>
  <c r="L148" i="7"/>
  <c r="M148" i="7"/>
  <c r="H148" i="7"/>
  <c r="I148" i="7"/>
  <c r="M147" i="7"/>
  <c r="K147" i="7"/>
  <c r="L147" i="7"/>
  <c r="I147" i="7"/>
  <c r="G147" i="7"/>
  <c r="K146" i="7"/>
  <c r="M145" i="7"/>
  <c r="K145" i="7"/>
  <c r="L145" i="7"/>
  <c r="I145" i="7"/>
  <c r="G145" i="7"/>
  <c r="H145" i="7"/>
  <c r="L144" i="7"/>
  <c r="M144" i="7"/>
  <c r="H144" i="7"/>
  <c r="I144" i="7"/>
  <c r="M143" i="7"/>
  <c r="K143" i="7"/>
  <c r="L143" i="7"/>
  <c r="I143" i="7"/>
  <c r="G143" i="7"/>
  <c r="K142" i="7"/>
  <c r="M141" i="7"/>
  <c r="K141" i="7"/>
  <c r="L141" i="7"/>
  <c r="I141" i="7"/>
  <c r="G141" i="7"/>
  <c r="H141" i="7"/>
  <c r="L140" i="7"/>
  <c r="M140" i="7"/>
  <c r="H140" i="7"/>
  <c r="I140" i="7"/>
  <c r="M139" i="7"/>
  <c r="K139" i="7"/>
  <c r="L139" i="7"/>
  <c r="I139" i="7"/>
  <c r="G139" i="7"/>
  <c r="K138" i="7"/>
  <c r="M137" i="7"/>
  <c r="K137" i="7"/>
  <c r="L137" i="7"/>
  <c r="I137" i="7"/>
  <c r="G137" i="7"/>
  <c r="H137" i="7"/>
  <c r="L136" i="7"/>
  <c r="M136" i="7"/>
  <c r="H136" i="7"/>
  <c r="I136" i="7"/>
  <c r="M135" i="7"/>
  <c r="K135" i="7"/>
  <c r="L135" i="7"/>
  <c r="I135" i="7"/>
  <c r="G135" i="7"/>
  <c r="K134" i="7"/>
  <c r="M133" i="7"/>
  <c r="K133" i="7"/>
  <c r="L133" i="7"/>
  <c r="I133" i="7"/>
  <c r="G133" i="7"/>
  <c r="H133" i="7"/>
  <c r="L132" i="7"/>
  <c r="M132" i="7"/>
  <c r="H132" i="7"/>
  <c r="I132" i="7"/>
  <c r="M131" i="7"/>
  <c r="K131" i="7"/>
  <c r="L131" i="7"/>
  <c r="I131" i="7"/>
  <c r="G131" i="7"/>
  <c r="K130" i="7"/>
  <c r="M129" i="7"/>
  <c r="K129" i="7"/>
  <c r="L129" i="7"/>
  <c r="I129" i="7"/>
  <c r="G129" i="7"/>
  <c r="H129" i="7"/>
  <c r="L128" i="7"/>
  <c r="M128" i="7"/>
  <c r="H128" i="7"/>
  <c r="I128" i="7"/>
  <c r="M127" i="7"/>
  <c r="K127" i="7"/>
  <c r="L127" i="7"/>
  <c r="I127" i="7"/>
  <c r="G127" i="7"/>
  <c r="K126" i="7"/>
  <c r="M125" i="7"/>
  <c r="K125" i="7"/>
  <c r="L125" i="7"/>
  <c r="I125" i="7"/>
  <c r="G125" i="7"/>
  <c r="H125" i="7"/>
  <c r="L124" i="7"/>
  <c r="M124" i="7"/>
  <c r="H124" i="7"/>
  <c r="I124" i="7"/>
  <c r="M123" i="7"/>
  <c r="K123" i="7"/>
  <c r="L123" i="7"/>
  <c r="I123" i="7"/>
  <c r="G123" i="7"/>
  <c r="K122" i="7"/>
  <c r="M121" i="7"/>
  <c r="K121" i="7"/>
  <c r="L121" i="7"/>
  <c r="I121" i="7"/>
  <c r="G121" i="7"/>
  <c r="H121" i="7"/>
  <c r="L120" i="7"/>
  <c r="M120" i="7"/>
  <c r="H120" i="7"/>
  <c r="I120" i="7"/>
  <c r="M119" i="7"/>
  <c r="K119" i="7"/>
  <c r="L119" i="7"/>
  <c r="I119" i="7"/>
  <c r="G119" i="7"/>
  <c r="K118" i="7"/>
  <c r="M117" i="7"/>
  <c r="K117" i="7"/>
  <c r="L117" i="7"/>
  <c r="I117" i="7"/>
  <c r="G117" i="7"/>
  <c r="H117" i="7"/>
  <c r="L116" i="7"/>
  <c r="M116" i="7"/>
  <c r="H116" i="7"/>
  <c r="I116" i="7"/>
  <c r="M115" i="7"/>
  <c r="K115" i="7"/>
  <c r="L115" i="7"/>
  <c r="I115" i="7"/>
  <c r="G115" i="7"/>
  <c r="M113" i="7"/>
  <c r="K113" i="7"/>
  <c r="L113" i="7"/>
  <c r="I113" i="7"/>
  <c r="G113" i="7"/>
  <c r="H113" i="7"/>
  <c r="L112" i="7"/>
  <c r="H112" i="7"/>
  <c r="M111" i="7"/>
  <c r="K111" i="7"/>
  <c r="L111" i="7"/>
  <c r="I111" i="7"/>
  <c r="G111" i="7"/>
  <c r="L110" i="7"/>
  <c r="H110" i="7"/>
  <c r="M109" i="7"/>
  <c r="K109" i="7"/>
  <c r="L109" i="7"/>
  <c r="I109" i="7"/>
  <c r="G109" i="7"/>
  <c r="H109" i="7"/>
  <c r="L108" i="7"/>
  <c r="H108" i="7"/>
  <c r="M107" i="7"/>
  <c r="K107" i="7"/>
  <c r="L107" i="7"/>
  <c r="I107" i="7"/>
  <c r="G107" i="7"/>
  <c r="L106" i="7"/>
  <c r="H106" i="7"/>
  <c r="M105" i="7"/>
  <c r="K105" i="7"/>
  <c r="L105" i="7"/>
  <c r="I105" i="7"/>
  <c r="G105" i="7"/>
  <c r="H105" i="7"/>
  <c r="L104" i="7"/>
  <c r="H104" i="7"/>
  <c r="M103" i="7"/>
  <c r="K103" i="7"/>
  <c r="L103" i="7"/>
  <c r="I103" i="7"/>
  <c r="G103" i="7"/>
  <c r="L102" i="7"/>
  <c r="H102" i="7"/>
  <c r="M101" i="7"/>
  <c r="K101" i="7"/>
  <c r="L101" i="7"/>
  <c r="I101" i="7"/>
  <c r="G101" i="7"/>
  <c r="H101" i="7"/>
  <c r="L100" i="7"/>
  <c r="H100" i="7"/>
  <c r="M99" i="7"/>
  <c r="K99" i="7"/>
  <c r="L99" i="7"/>
  <c r="I99" i="7"/>
  <c r="G99" i="7"/>
  <c r="L98" i="7"/>
  <c r="H98" i="7"/>
  <c r="M97" i="7"/>
  <c r="K97" i="7"/>
  <c r="L97" i="7"/>
  <c r="I97" i="7"/>
  <c r="G97" i="7"/>
  <c r="H97" i="7"/>
  <c r="L96" i="7"/>
  <c r="H96" i="7"/>
  <c r="M95" i="7"/>
  <c r="K95" i="7"/>
  <c r="L95" i="7"/>
  <c r="I95" i="7"/>
  <c r="G95" i="7"/>
  <c r="L94" i="7"/>
  <c r="H94" i="7"/>
  <c r="M93" i="7"/>
  <c r="K93" i="7"/>
  <c r="L93" i="7"/>
  <c r="I93" i="7"/>
  <c r="G93" i="7"/>
  <c r="H93" i="7"/>
  <c r="L92" i="7"/>
  <c r="H92" i="7"/>
  <c r="L91" i="7"/>
  <c r="G91" i="7"/>
  <c r="K90" i="7"/>
  <c r="M90" i="7"/>
  <c r="G90" i="7"/>
  <c r="I90" i="7"/>
  <c r="L89" i="7"/>
  <c r="K89" i="7"/>
  <c r="M89" i="7"/>
  <c r="H89" i="7"/>
  <c r="G89" i="7"/>
  <c r="M88" i="7"/>
  <c r="L88" i="7"/>
  <c r="K88" i="7"/>
  <c r="I88" i="7"/>
  <c r="H88" i="7"/>
  <c r="G88" i="7"/>
  <c r="L87" i="7"/>
  <c r="H87" i="7"/>
  <c r="K86" i="7"/>
  <c r="M86" i="7"/>
  <c r="G86" i="7"/>
  <c r="I86" i="7"/>
  <c r="L85" i="7"/>
  <c r="K85" i="7"/>
  <c r="M85" i="7"/>
  <c r="H85" i="7"/>
  <c r="G85" i="7"/>
  <c r="M84" i="7"/>
  <c r="L84" i="7"/>
  <c r="K84" i="7"/>
  <c r="I84" i="7"/>
  <c r="H84" i="7"/>
  <c r="G84" i="7"/>
  <c r="L83" i="7"/>
  <c r="H83" i="7"/>
  <c r="M82" i="7"/>
  <c r="I82" i="7"/>
  <c r="L81" i="7"/>
  <c r="K81" i="7"/>
  <c r="M81" i="7"/>
  <c r="H81" i="7"/>
  <c r="G81" i="7"/>
  <c r="M80" i="7"/>
  <c r="L80" i="7"/>
  <c r="K80" i="7"/>
  <c r="I80" i="7"/>
  <c r="H80" i="7"/>
  <c r="G80" i="7"/>
  <c r="M79" i="7"/>
  <c r="L79" i="7"/>
  <c r="I79" i="7"/>
  <c r="H79" i="7"/>
  <c r="M78" i="7"/>
  <c r="I78" i="7"/>
  <c r="K77" i="7"/>
  <c r="L77" i="7"/>
  <c r="G77" i="7"/>
  <c r="M76" i="7"/>
  <c r="L76" i="7"/>
  <c r="K76" i="7"/>
  <c r="I76" i="7"/>
  <c r="H76" i="7"/>
  <c r="G76" i="7"/>
  <c r="M75" i="7"/>
  <c r="L75" i="7"/>
  <c r="K75" i="7"/>
  <c r="I75" i="7"/>
  <c r="H75" i="7"/>
  <c r="M74" i="7"/>
  <c r="I74" i="7"/>
  <c r="K73" i="7"/>
  <c r="L73" i="7"/>
  <c r="G73" i="7"/>
  <c r="M72" i="7"/>
  <c r="L72" i="7"/>
  <c r="K72" i="7"/>
  <c r="I72" i="7"/>
  <c r="H72" i="7"/>
  <c r="G72" i="7"/>
  <c r="M71" i="7"/>
  <c r="L71" i="7"/>
  <c r="K71" i="7"/>
  <c r="I71" i="7"/>
  <c r="H71" i="7"/>
  <c r="M70" i="7"/>
  <c r="I70" i="7"/>
  <c r="K69" i="7"/>
  <c r="L69" i="7"/>
  <c r="G69" i="7"/>
  <c r="M68" i="7"/>
  <c r="L68" i="7"/>
  <c r="K68" i="7"/>
  <c r="I68" i="7"/>
  <c r="H68" i="7"/>
  <c r="G68" i="7"/>
  <c r="M67" i="7"/>
  <c r="L67" i="7"/>
  <c r="K67" i="7"/>
  <c r="I67" i="7"/>
  <c r="H67" i="7"/>
  <c r="M66" i="7"/>
  <c r="I66" i="7"/>
  <c r="K65" i="7"/>
  <c r="L65" i="7"/>
  <c r="G65" i="7"/>
  <c r="M64" i="7"/>
  <c r="L64" i="7"/>
  <c r="K64" i="7"/>
  <c r="I64" i="7"/>
  <c r="H64" i="7"/>
  <c r="G64" i="7"/>
  <c r="M63" i="7"/>
  <c r="L63" i="7"/>
  <c r="K63" i="7"/>
  <c r="I63" i="7"/>
  <c r="H63" i="7"/>
  <c r="M62" i="7"/>
  <c r="I62" i="7"/>
  <c r="K61" i="7"/>
  <c r="L61" i="7"/>
  <c r="G61" i="7"/>
  <c r="M60" i="7"/>
  <c r="L60" i="7"/>
  <c r="K60" i="7"/>
  <c r="I60" i="7"/>
  <c r="H60" i="7"/>
  <c r="G60" i="7"/>
  <c r="M59" i="7"/>
  <c r="L59" i="7"/>
  <c r="K59" i="7"/>
  <c r="I59" i="7"/>
  <c r="H59" i="7"/>
  <c r="M58" i="7"/>
  <c r="I58" i="7"/>
  <c r="K57" i="7"/>
  <c r="L57" i="7"/>
  <c r="G57" i="7"/>
  <c r="M56" i="7"/>
  <c r="L56" i="7"/>
  <c r="K56" i="7"/>
  <c r="I56" i="7"/>
  <c r="H56" i="7"/>
  <c r="G56" i="7"/>
  <c r="M55" i="7"/>
  <c r="L55" i="7"/>
  <c r="K55" i="7"/>
  <c r="I55" i="7"/>
  <c r="H55" i="7"/>
  <c r="M54" i="7"/>
  <c r="I54" i="7"/>
  <c r="K53" i="7"/>
  <c r="L53" i="7"/>
  <c r="G53" i="7"/>
  <c r="M52" i="7"/>
  <c r="L52" i="7"/>
  <c r="K52" i="7"/>
  <c r="I52" i="7"/>
  <c r="H52" i="7"/>
  <c r="G52" i="7"/>
  <c r="M51" i="7"/>
  <c r="L51" i="7"/>
  <c r="K51" i="7"/>
  <c r="I51" i="7"/>
  <c r="H51" i="7"/>
  <c r="M50" i="7"/>
  <c r="I50" i="7"/>
  <c r="K49" i="7"/>
  <c r="L49" i="7"/>
  <c r="G49" i="7"/>
  <c r="M48" i="7"/>
  <c r="L48" i="7"/>
  <c r="K48" i="7"/>
  <c r="I48" i="7"/>
  <c r="H48" i="7"/>
  <c r="G48" i="7"/>
  <c r="M47" i="7"/>
  <c r="L47" i="7"/>
  <c r="K47" i="7"/>
  <c r="I47" i="7"/>
  <c r="H47" i="7"/>
  <c r="M46" i="7"/>
  <c r="I46" i="7"/>
  <c r="K45" i="7"/>
  <c r="L45" i="7"/>
  <c r="G45" i="7"/>
  <c r="M44" i="7"/>
  <c r="L44" i="7"/>
  <c r="K44" i="7"/>
  <c r="I44" i="7"/>
  <c r="H44" i="7"/>
  <c r="G44" i="7"/>
  <c r="M43" i="7"/>
  <c r="L43" i="7"/>
  <c r="K43" i="7"/>
  <c r="I43" i="7"/>
  <c r="H43" i="7"/>
  <c r="M42" i="7"/>
  <c r="I42" i="7"/>
  <c r="K41" i="7"/>
  <c r="L41" i="7"/>
  <c r="G41" i="7"/>
  <c r="M40" i="7"/>
  <c r="L40" i="7"/>
  <c r="K40" i="7"/>
  <c r="I40" i="7"/>
  <c r="H40" i="7"/>
  <c r="G40" i="7"/>
  <c r="M39" i="7"/>
  <c r="L39" i="7"/>
  <c r="K39" i="7"/>
  <c r="I39" i="7"/>
  <c r="H39" i="7"/>
  <c r="M38" i="7"/>
  <c r="I38" i="7"/>
  <c r="K37" i="7"/>
  <c r="L37" i="7"/>
  <c r="G37" i="7"/>
  <c r="M36" i="7"/>
  <c r="L36" i="7"/>
  <c r="K36" i="7"/>
  <c r="I36" i="7"/>
  <c r="H36" i="7"/>
  <c r="G36" i="7"/>
  <c r="M35" i="7"/>
  <c r="L35" i="7"/>
  <c r="K35" i="7"/>
  <c r="I35" i="7"/>
  <c r="H35" i="7"/>
  <c r="M34" i="7"/>
  <c r="I34" i="7"/>
  <c r="K33" i="7"/>
  <c r="L33" i="7"/>
  <c r="G33" i="7"/>
  <c r="M32" i="7"/>
  <c r="L32" i="7"/>
  <c r="K32" i="7"/>
  <c r="I32" i="7"/>
  <c r="H32" i="7"/>
  <c r="G32" i="7"/>
  <c r="M31" i="7"/>
  <c r="L31" i="7"/>
  <c r="K31" i="7"/>
  <c r="I31" i="7"/>
  <c r="H31" i="7"/>
  <c r="M30" i="7"/>
  <c r="I30" i="7"/>
  <c r="K29" i="7"/>
  <c r="L29" i="7"/>
  <c r="G29" i="7"/>
  <c r="M28" i="7"/>
  <c r="L28" i="7"/>
  <c r="K28" i="7"/>
  <c r="I28" i="7"/>
  <c r="H28" i="7"/>
  <c r="G28" i="7"/>
  <c r="M27" i="7"/>
  <c r="L27" i="7"/>
  <c r="K27" i="7"/>
  <c r="I27" i="7"/>
  <c r="H27" i="7"/>
  <c r="M26" i="7"/>
  <c r="I26" i="7"/>
  <c r="K25" i="7"/>
  <c r="L25" i="7"/>
  <c r="G25" i="7"/>
  <c r="M24" i="7"/>
  <c r="L24" i="7"/>
  <c r="K24" i="7"/>
  <c r="I24" i="7"/>
  <c r="H24" i="7"/>
  <c r="G24" i="7"/>
  <c r="M23" i="7"/>
  <c r="L23" i="7"/>
  <c r="K23" i="7"/>
  <c r="I23" i="7"/>
  <c r="H23" i="7"/>
  <c r="M22" i="7"/>
  <c r="I22" i="7"/>
  <c r="K21" i="7"/>
  <c r="M20" i="7"/>
  <c r="L20" i="7"/>
  <c r="K20" i="7"/>
  <c r="I20" i="7"/>
  <c r="H20" i="7"/>
  <c r="G20" i="7"/>
  <c r="M19" i="7"/>
  <c r="L19" i="7"/>
  <c r="K19" i="7"/>
  <c r="I19" i="7"/>
  <c r="H19" i="7"/>
  <c r="M18" i="7"/>
  <c r="I18" i="7"/>
  <c r="K17" i="7"/>
  <c r="L16" i="7"/>
  <c r="K16" i="7"/>
  <c r="M16" i="7"/>
  <c r="H16" i="7"/>
  <c r="G16" i="7"/>
  <c r="I16" i="7"/>
  <c r="M15" i="7"/>
  <c r="L15" i="7"/>
  <c r="K15" i="7"/>
  <c r="I15" i="7"/>
  <c r="H15" i="7"/>
  <c r="M14" i="7"/>
  <c r="I14" i="7"/>
  <c r="K13" i="7"/>
  <c r="L12" i="7"/>
  <c r="K12" i="7"/>
  <c r="M12" i="7"/>
  <c r="H12" i="7"/>
  <c r="G12" i="7"/>
  <c r="I12" i="7"/>
  <c r="M11" i="7"/>
  <c r="L11" i="7"/>
  <c r="K11" i="7"/>
  <c r="I11" i="7"/>
  <c r="H11" i="7"/>
  <c r="G11" i="7"/>
  <c r="M10" i="7"/>
  <c r="I10" i="7"/>
  <c r="K9" i="7"/>
  <c r="L8" i="7"/>
  <c r="K8" i="7"/>
  <c r="M8" i="7"/>
  <c r="H8" i="7"/>
  <c r="G8" i="7"/>
  <c r="I8" i="7"/>
  <c r="M7" i="7"/>
  <c r="L7" i="7"/>
  <c r="K7" i="7"/>
  <c r="I7" i="7"/>
  <c r="H7" i="7"/>
  <c r="N185" i="5"/>
  <c r="J185" i="5"/>
  <c r="F185" i="5"/>
  <c r="M184" i="5"/>
  <c r="O184" i="5"/>
  <c r="I184" i="5"/>
  <c r="K184" i="5"/>
  <c r="E184" i="5"/>
  <c r="G184" i="5"/>
  <c r="N183" i="5"/>
  <c r="M183" i="5"/>
  <c r="O183" i="5"/>
  <c r="J183" i="5"/>
  <c r="I183" i="5"/>
  <c r="K183" i="5"/>
  <c r="F183" i="5"/>
  <c r="E183" i="5"/>
  <c r="R183" i="5"/>
  <c r="O182" i="5"/>
  <c r="N182" i="5"/>
  <c r="M182" i="5"/>
  <c r="K182" i="5"/>
  <c r="J182" i="5"/>
  <c r="I182" i="5"/>
  <c r="G182" i="5"/>
  <c r="F182" i="5"/>
  <c r="E182" i="5"/>
  <c r="R182" i="5"/>
  <c r="N181" i="5"/>
  <c r="J181" i="5"/>
  <c r="F181" i="5"/>
  <c r="O180" i="5"/>
  <c r="K180" i="5"/>
  <c r="G180" i="5"/>
  <c r="N179" i="5"/>
  <c r="M179" i="5"/>
  <c r="O179" i="5"/>
  <c r="J179" i="5"/>
  <c r="I179" i="5"/>
  <c r="K179" i="5"/>
  <c r="F179" i="5"/>
  <c r="E179" i="5"/>
  <c r="R179" i="5"/>
  <c r="O178" i="5"/>
  <c r="N178" i="5"/>
  <c r="M178" i="5"/>
  <c r="K178" i="5"/>
  <c r="J178" i="5"/>
  <c r="I178" i="5"/>
  <c r="G178" i="5"/>
  <c r="F178" i="5"/>
  <c r="E178" i="5"/>
  <c r="R178" i="5"/>
  <c r="O177" i="5"/>
  <c r="N177" i="5"/>
  <c r="K177" i="5"/>
  <c r="J177" i="5"/>
  <c r="G177" i="5"/>
  <c r="F177" i="5"/>
  <c r="O176" i="5"/>
  <c r="K176" i="5"/>
  <c r="G176" i="5"/>
  <c r="M175" i="5"/>
  <c r="N175" i="5"/>
  <c r="I175" i="5"/>
  <c r="J175" i="5"/>
  <c r="E175" i="5"/>
  <c r="R175" i="5"/>
  <c r="O174" i="5"/>
  <c r="N174" i="5"/>
  <c r="M174" i="5"/>
  <c r="K174" i="5"/>
  <c r="J174" i="5"/>
  <c r="I174" i="5"/>
  <c r="G174" i="5"/>
  <c r="F174" i="5"/>
  <c r="E174" i="5"/>
  <c r="R174" i="5"/>
  <c r="O173" i="5"/>
  <c r="N173" i="5"/>
  <c r="M173" i="5"/>
  <c r="K173" i="5"/>
  <c r="J173" i="5"/>
  <c r="I173" i="5"/>
  <c r="G173" i="5"/>
  <c r="F173" i="5"/>
  <c r="R173" i="5"/>
  <c r="O172" i="5"/>
  <c r="K172" i="5"/>
  <c r="G172" i="5"/>
  <c r="M171" i="5"/>
  <c r="N171" i="5"/>
  <c r="I171" i="5"/>
  <c r="J171" i="5"/>
  <c r="E171" i="5"/>
  <c r="R171" i="5"/>
  <c r="O170" i="5"/>
  <c r="N170" i="5"/>
  <c r="M170" i="5"/>
  <c r="K170" i="5"/>
  <c r="J170" i="5"/>
  <c r="I170" i="5"/>
  <c r="G170" i="5"/>
  <c r="F170" i="5"/>
  <c r="E170" i="5"/>
  <c r="R170" i="5"/>
  <c r="O169" i="5"/>
  <c r="N169" i="5"/>
  <c r="M169" i="5"/>
  <c r="K169" i="5"/>
  <c r="J169" i="5"/>
  <c r="I169" i="5"/>
  <c r="G169" i="5"/>
  <c r="F169" i="5"/>
  <c r="R169" i="5"/>
  <c r="O168" i="5"/>
  <c r="K168" i="5"/>
  <c r="G168" i="5"/>
  <c r="M167" i="5"/>
  <c r="N167" i="5"/>
  <c r="I167" i="5"/>
  <c r="J167" i="5"/>
  <c r="E167" i="5"/>
  <c r="R167" i="5"/>
  <c r="O166" i="5"/>
  <c r="N166" i="5"/>
  <c r="M166" i="5"/>
  <c r="K166" i="5"/>
  <c r="J166" i="5"/>
  <c r="I166" i="5"/>
  <c r="G166" i="5"/>
  <c r="F166" i="5"/>
  <c r="E166" i="5"/>
  <c r="R166" i="5"/>
  <c r="O165" i="5"/>
  <c r="N165" i="5"/>
  <c r="M165" i="5"/>
  <c r="K165" i="5"/>
  <c r="J165" i="5"/>
  <c r="I165" i="5"/>
  <c r="G165" i="5"/>
  <c r="F165" i="5"/>
  <c r="R165" i="5"/>
  <c r="O164" i="5"/>
  <c r="K164" i="5"/>
  <c r="G164" i="5"/>
  <c r="M163" i="5"/>
  <c r="N163" i="5"/>
  <c r="I163" i="5"/>
  <c r="J163" i="5"/>
  <c r="E163" i="5"/>
  <c r="R163" i="5"/>
  <c r="O162" i="5"/>
  <c r="N162" i="5"/>
  <c r="M162" i="5"/>
  <c r="K162" i="5"/>
  <c r="J162" i="5"/>
  <c r="I162" i="5"/>
  <c r="G162" i="5"/>
  <c r="F162" i="5"/>
  <c r="E162" i="5"/>
  <c r="R162" i="5"/>
  <c r="O161" i="5"/>
  <c r="N161" i="5"/>
  <c r="M161" i="5"/>
  <c r="K161" i="5"/>
  <c r="J161" i="5"/>
  <c r="I161" i="5"/>
  <c r="G161" i="5"/>
  <c r="F161" i="5"/>
  <c r="R161" i="5"/>
  <c r="O160" i="5"/>
  <c r="K160" i="5"/>
  <c r="G160" i="5"/>
  <c r="M159" i="5"/>
  <c r="N159" i="5"/>
  <c r="I159" i="5"/>
  <c r="J159" i="5"/>
  <c r="E159" i="5"/>
  <c r="R159" i="5"/>
  <c r="O158" i="5"/>
  <c r="N158" i="5"/>
  <c r="M158" i="5"/>
  <c r="K158" i="5"/>
  <c r="J158" i="5"/>
  <c r="I158" i="5"/>
  <c r="G158" i="5"/>
  <c r="F158" i="5"/>
  <c r="E158" i="5"/>
  <c r="R158" i="5"/>
  <c r="O157" i="5"/>
  <c r="N157" i="5"/>
  <c r="M157" i="5"/>
  <c r="K157" i="5"/>
  <c r="J157" i="5"/>
  <c r="I157" i="5"/>
  <c r="G157" i="5"/>
  <c r="F157" i="5"/>
  <c r="R157" i="5"/>
  <c r="O156" i="5"/>
  <c r="K156" i="5"/>
  <c r="G156" i="5"/>
  <c r="M155" i="5"/>
  <c r="N155" i="5"/>
  <c r="I155" i="5"/>
  <c r="J155" i="5"/>
  <c r="E155" i="5"/>
  <c r="R155" i="5"/>
  <c r="O154" i="5"/>
  <c r="N154" i="5"/>
  <c r="M154" i="5"/>
  <c r="K154" i="5"/>
  <c r="J154" i="5"/>
  <c r="I154" i="5"/>
  <c r="G154" i="5"/>
  <c r="F154" i="5"/>
  <c r="E154" i="5"/>
  <c r="R154" i="5"/>
  <c r="O153" i="5"/>
  <c r="N153" i="5"/>
  <c r="M153" i="5"/>
  <c r="K153" i="5"/>
  <c r="J153" i="5"/>
  <c r="I153" i="5"/>
  <c r="G153" i="5"/>
  <c r="F153" i="5"/>
  <c r="R153" i="5"/>
  <c r="O152" i="5"/>
  <c r="K152" i="5"/>
  <c r="G152" i="5"/>
  <c r="M151" i="5"/>
  <c r="N151" i="5"/>
  <c r="I151" i="5"/>
  <c r="J151" i="5"/>
  <c r="E151" i="5"/>
  <c r="R151" i="5"/>
  <c r="N150" i="5"/>
  <c r="M150" i="5"/>
  <c r="O150" i="5"/>
  <c r="J150" i="5"/>
  <c r="I150" i="5"/>
  <c r="K150" i="5"/>
  <c r="F150" i="5"/>
  <c r="E150" i="5"/>
  <c r="G150" i="5"/>
  <c r="O149" i="5"/>
  <c r="N149" i="5"/>
  <c r="M149" i="5"/>
  <c r="K149" i="5"/>
  <c r="J149" i="5"/>
  <c r="I149" i="5"/>
  <c r="G149" i="5"/>
  <c r="F149" i="5"/>
  <c r="R149" i="5"/>
  <c r="O148" i="5"/>
  <c r="K148" i="5"/>
  <c r="G148" i="5"/>
  <c r="M147" i="5"/>
  <c r="N147" i="5"/>
  <c r="I147" i="5"/>
  <c r="J147" i="5"/>
  <c r="E147" i="5"/>
  <c r="R147" i="5"/>
  <c r="N146" i="5"/>
  <c r="M146" i="5"/>
  <c r="O146" i="5"/>
  <c r="J146" i="5"/>
  <c r="I146" i="5"/>
  <c r="K146" i="5"/>
  <c r="F146" i="5"/>
  <c r="E146" i="5"/>
  <c r="G146" i="5"/>
  <c r="O145" i="5"/>
  <c r="N145" i="5"/>
  <c r="M145" i="5"/>
  <c r="K145" i="5"/>
  <c r="J145" i="5"/>
  <c r="I145" i="5"/>
  <c r="G145" i="5"/>
  <c r="F145" i="5"/>
  <c r="R145" i="5"/>
  <c r="O144" i="5"/>
  <c r="K144" i="5"/>
  <c r="G144" i="5"/>
  <c r="M143" i="5"/>
  <c r="N143" i="5"/>
  <c r="I143" i="5"/>
  <c r="J143" i="5"/>
  <c r="E143" i="5"/>
  <c r="R143" i="5"/>
  <c r="N142" i="5"/>
  <c r="M142" i="5"/>
  <c r="O142" i="5"/>
  <c r="J142" i="5"/>
  <c r="I142" i="5"/>
  <c r="K142" i="5"/>
  <c r="F142" i="5"/>
  <c r="E142" i="5"/>
  <c r="G142" i="5"/>
  <c r="O141" i="5"/>
  <c r="N141" i="5"/>
  <c r="M141" i="5"/>
  <c r="K141" i="5"/>
  <c r="J141" i="5"/>
  <c r="I141" i="5"/>
  <c r="G141" i="5"/>
  <c r="F141" i="5"/>
  <c r="R141" i="5"/>
  <c r="O140" i="5"/>
  <c r="K140" i="5"/>
  <c r="G140" i="5"/>
  <c r="M139" i="5"/>
  <c r="N139" i="5"/>
  <c r="I139" i="5"/>
  <c r="J139" i="5"/>
  <c r="E139" i="5"/>
  <c r="R139" i="5"/>
  <c r="N138" i="5"/>
  <c r="M138" i="5"/>
  <c r="O138" i="5"/>
  <c r="J138" i="5"/>
  <c r="I138" i="5"/>
  <c r="K138" i="5"/>
  <c r="F138" i="5"/>
  <c r="E138" i="5"/>
  <c r="G138" i="5"/>
  <c r="O137" i="5"/>
  <c r="N137" i="5"/>
  <c r="M137" i="5"/>
  <c r="K137" i="5"/>
  <c r="J137" i="5"/>
  <c r="I137" i="5"/>
  <c r="G137" i="5"/>
  <c r="F137" i="5"/>
  <c r="R137" i="5"/>
  <c r="O136" i="5"/>
  <c r="K136" i="5"/>
  <c r="G136" i="5"/>
  <c r="M135" i="5"/>
  <c r="N135" i="5"/>
  <c r="I135" i="5"/>
  <c r="J135" i="5"/>
  <c r="E135" i="5"/>
  <c r="R135" i="5"/>
  <c r="N134" i="5"/>
  <c r="M134" i="5"/>
  <c r="O134" i="5"/>
  <c r="J134" i="5"/>
  <c r="I134" i="5"/>
  <c r="K134" i="5"/>
  <c r="F134" i="5"/>
  <c r="E134" i="5"/>
  <c r="G134" i="5"/>
  <c r="O133" i="5"/>
  <c r="N133" i="5"/>
  <c r="M133" i="5"/>
  <c r="K133" i="5"/>
  <c r="J133" i="5"/>
  <c r="I133" i="5"/>
  <c r="G133" i="5"/>
  <c r="F133" i="5"/>
  <c r="E133" i="5"/>
  <c r="R133" i="5"/>
  <c r="O132" i="5"/>
  <c r="K132" i="5"/>
  <c r="G132" i="5"/>
  <c r="M131" i="5"/>
  <c r="N131" i="5"/>
  <c r="I131" i="5"/>
  <c r="J131" i="5"/>
  <c r="E131" i="5"/>
  <c r="R131" i="5"/>
  <c r="N130" i="5"/>
  <c r="M130" i="5"/>
  <c r="O130" i="5"/>
  <c r="J130" i="5"/>
  <c r="I130" i="5"/>
  <c r="K130" i="5"/>
  <c r="F130" i="5"/>
  <c r="E130" i="5"/>
  <c r="G130" i="5"/>
  <c r="O129" i="5"/>
  <c r="N129" i="5"/>
  <c r="M129" i="5"/>
  <c r="K129" i="5"/>
  <c r="J129" i="5"/>
  <c r="I129" i="5"/>
  <c r="G129" i="5"/>
  <c r="F129" i="5"/>
  <c r="R129" i="5"/>
  <c r="O128" i="5"/>
  <c r="K128" i="5"/>
  <c r="G128" i="5"/>
  <c r="M127" i="5"/>
  <c r="N127" i="5"/>
  <c r="I127" i="5"/>
  <c r="J127" i="5"/>
  <c r="E127" i="5"/>
  <c r="R127" i="5"/>
  <c r="N126" i="5"/>
  <c r="M126" i="5"/>
  <c r="O126" i="5"/>
  <c r="J126" i="5"/>
  <c r="I126" i="5"/>
  <c r="K126" i="5"/>
  <c r="F126" i="5"/>
  <c r="E126" i="5"/>
  <c r="G126" i="5"/>
  <c r="O125" i="5"/>
  <c r="N125" i="5"/>
  <c r="M125" i="5"/>
  <c r="K125" i="5"/>
  <c r="J125" i="5"/>
  <c r="I125" i="5"/>
  <c r="G125" i="5"/>
  <c r="F125" i="5"/>
  <c r="R125" i="5"/>
  <c r="O124" i="5"/>
  <c r="K124" i="5"/>
  <c r="G124" i="5"/>
  <c r="M123" i="5"/>
  <c r="N123" i="5"/>
  <c r="I123" i="5"/>
  <c r="J123" i="5"/>
  <c r="E123" i="5"/>
  <c r="R123" i="5"/>
  <c r="N122" i="5"/>
  <c r="M122" i="5"/>
  <c r="O122" i="5"/>
  <c r="J122" i="5"/>
  <c r="I122" i="5"/>
  <c r="K122" i="5"/>
  <c r="F122" i="5"/>
  <c r="E122" i="5"/>
  <c r="G122" i="5"/>
  <c r="O121" i="5"/>
  <c r="N121" i="5"/>
  <c r="M121" i="5"/>
  <c r="K121" i="5"/>
  <c r="J121" i="5"/>
  <c r="I121" i="5"/>
  <c r="G121" i="5"/>
  <c r="F121" i="5"/>
  <c r="R121" i="5"/>
  <c r="O120" i="5"/>
  <c r="K120" i="5"/>
  <c r="G120" i="5"/>
  <c r="M119" i="5"/>
  <c r="N119" i="5"/>
  <c r="I119" i="5"/>
  <c r="J119" i="5"/>
  <c r="E119" i="5"/>
  <c r="R119" i="5"/>
  <c r="N118" i="5"/>
  <c r="M118" i="5"/>
  <c r="O118" i="5"/>
  <c r="J118" i="5"/>
  <c r="I118" i="5"/>
  <c r="K118" i="5"/>
  <c r="F118" i="5"/>
  <c r="E118" i="5"/>
  <c r="G118" i="5"/>
  <c r="O117" i="5"/>
  <c r="N117" i="5"/>
  <c r="M117" i="5"/>
  <c r="K117" i="5"/>
  <c r="J117" i="5"/>
  <c r="I117" i="5"/>
  <c r="G117" i="5"/>
  <c r="F117" i="5"/>
  <c r="R117" i="5"/>
  <c r="O116" i="5"/>
  <c r="K116" i="5"/>
  <c r="G116" i="5"/>
  <c r="M115" i="5"/>
  <c r="N115" i="5"/>
  <c r="I115" i="5"/>
  <c r="J115" i="5"/>
  <c r="E115" i="5"/>
  <c r="R115" i="5"/>
  <c r="N114" i="5"/>
  <c r="M114" i="5"/>
  <c r="O114" i="5"/>
  <c r="J114" i="5"/>
  <c r="I114" i="5"/>
  <c r="K114" i="5"/>
  <c r="F114" i="5"/>
  <c r="E114" i="5"/>
  <c r="G114" i="5"/>
  <c r="O113" i="5"/>
  <c r="N113" i="5"/>
  <c r="M113" i="5"/>
  <c r="K113" i="5"/>
  <c r="J113" i="5"/>
  <c r="I113" i="5"/>
  <c r="G113" i="5"/>
  <c r="F113" i="5"/>
  <c r="R113" i="5"/>
  <c r="O112" i="5"/>
  <c r="K112" i="5"/>
  <c r="G112" i="5"/>
  <c r="M111" i="5"/>
  <c r="N111" i="5"/>
  <c r="I111" i="5"/>
  <c r="J111" i="5"/>
  <c r="E111" i="5"/>
  <c r="R111" i="5"/>
  <c r="N110" i="5"/>
  <c r="M110" i="5"/>
  <c r="O110" i="5"/>
  <c r="J110" i="5"/>
  <c r="I110" i="5"/>
  <c r="K110" i="5"/>
  <c r="F110" i="5"/>
  <c r="E110" i="5"/>
  <c r="G110" i="5"/>
  <c r="O109" i="5"/>
  <c r="N109" i="5"/>
  <c r="M109" i="5"/>
  <c r="K109" i="5"/>
  <c r="J109" i="5"/>
  <c r="I109" i="5"/>
  <c r="G109" i="5"/>
  <c r="F109" i="5"/>
  <c r="R109" i="5"/>
  <c r="O108" i="5"/>
  <c r="G108" i="5"/>
  <c r="M107" i="5"/>
  <c r="I107" i="5"/>
  <c r="N106" i="5"/>
  <c r="M106" i="5"/>
  <c r="O106" i="5"/>
  <c r="J106" i="5"/>
  <c r="I106" i="5"/>
  <c r="K106" i="5"/>
  <c r="F106" i="5"/>
  <c r="E106" i="5"/>
  <c r="G106" i="5"/>
  <c r="O105" i="5"/>
  <c r="N105" i="5"/>
  <c r="M105" i="5"/>
  <c r="K105" i="5"/>
  <c r="J105" i="5"/>
  <c r="I105" i="5"/>
  <c r="G105" i="5"/>
  <c r="F105" i="5"/>
  <c r="R105" i="5"/>
  <c r="O104" i="5"/>
  <c r="K104" i="5"/>
  <c r="G104" i="5"/>
  <c r="M103" i="5"/>
  <c r="I103" i="5"/>
  <c r="N102" i="5"/>
  <c r="M102" i="5"/>
  <c r="O102" i="5"/>
  <c r="J102" i="5"/>
  <c r="I102" i="5"/>
  <c r="K102" i="5"/>
  <c r="F102" i="5"/>
  <c r="E102" i="5"/>
  <c r="G102" i="5"/>
  <c r="O101" i="5"/>
  <c r="N101" i="5"/>
  <c r="M101" i="5"/>
  <c r="K101" i="5"/>
  <c r="J101" i="5"/>
  <c r="I101" i="5"/>
  <c r="G101" i="5"/>
  <c r="F101" i="5"/>
  <c r="R101" i="5"/>
  <c r="O100" i="5"/>
  <c r="K100" i="5"/>
  <c r="G100" i="5"/>
  <c r="M99" i="5"/>
  <c r="I99" i="5"/>
  <c r="N98" i="5"/>
  <c r="M98" i="5"/>
  <c r="O98" i="5"/>
  <c r="J98" i="5"/>
  <c r="I98" i="5"/>
  <c r="K98" i="5"/>
  <c r="F98" i="5"/>
  <c r="E98" i="5"/>
  <c r="G98" i="5"/>
  <c r="O97" i="5"/>
  <c r="N97" i="5"/>
  <c r="M97" i="5"/>
  <c r="K97" i="5"/>
  <c r="J97" i="5"/>
  <c r="I97" i="5"/>
  <c r="G97" i="5"/>
  <c r="F97" i="5"/>
  <c r="R97" i="5"/>
  <c r="O96" i="5"/>
  <c r="K96" i="5"/>
  <c r="G96" i="5"/>
  <c r="M95" i="5"/>
  <c r="I95" i="5"/>
  <c r="N94" i="5"/>
  <c r="M94" i="5"/>
  <c r="O94" i="5"/>
  <c r="J94" i="5"/>
  <c r="I94" i="5"/>
  <c r="K94" i="5"/>
  <c r="F94" i="5"/>
  <c r="E94" i="5"/>
  <c r="G94" i="5"/>
  <c r="O93" i="5"/>
  <c r="N93" i="5"/>
  <c r="M93" i="5"/>
  <c r="K93" i="5"/>
  <c r="J93" i="5"/>
  <c r="I93" i="5"/>
  <c r="G93" i="5"/>
  <c r="F93" i="5"/>
  <c r="R93" i="5"/>
  <c r="O92" i="5"/>
  <c r="K92" i="5"/>
  <c r="G92" i="5"/>
  <c r="M91" i="5"/>
  <c r="I91" i="5"/>
  <c r="N90" i="5"/>
  <c r="M90" i="5"/>
  <c r="O90" i="5"/>
  <c r="J90" i="5"/>
  <c r="I90" i="5"/>
  <c r="K90" i="5"/>
  <c r="F90" i="5"/>
  <c r="E90" i="5"/>
  <c r="G90" i="5"/>
  <c r="O89" i="5"/>
  <c r="N89" i="5"/>
  <c r="M89" i="5"/>
  <c r="K89" i="5"/>
  <c r="J89" i="5"/>
  <c r="I89" i="5"/>
  <c r="G89" i="5"/>
  <c r="F89" i="5"/>
  <c r="R89" i="5"/>
  <c r="O88" i="5"/>
  <c r="K88" i="5"/>
  <c r="G88" i="5"/>
  <c r="M87" i="5"/>
  <c r="I87" i="5"/>
  <c r="N86" i="5"/>
  <c r="M86" i="5"/>
  <c r="O86" i="5"/>
  <c r="J86" i="5"/>
  <c r="I86" i="5"/>
  <c r="K86" i="5"/>
  <c r="F86" i="5"/>
  <c r="E86" i="5"/>
  <c r="G86" i="5"/>
  <c r="O85" i="5"/>
  <c r="N85" i="5"/>
  <c r="M85" i="5"/>
  <c r="K85" i="5"/>
  <c r="J85" i="5"/>
  <c r="I85" i="5"/>
  <c r="G85" i="5"/>
  <c r="F85" i="5"/>
  <c r="R85" i="5"/>
  <c r="O84" i="5"/>
  <c r="K84" i="5"/>
  <c r="G84" i="5"/>
  <c r="M83" i="5"/>
  <c r="N83" i="5"/>
  <c r="I83" i="5"/>
  <c r="J83" i="5"/>
  <c r="E83" i="5"/>
  <c r="R83" i="5"/>
  <c r="N82" i="5"/>
  <c r="M82" i="5"/>
  <c r="O82" i="5"/>
  <c r="J82" i="5"/>
  <c r="I82" i="5"/>
  <c r="K82" i="5"/>
  <c r="F82" i="5"/>
  <c r="E82" i="5"/>
  <c r="G82" i="5"/>
  <c r="O81" i="5"/>
  <c r="N81" i="5"/>
  <c r="M81" i="5"/>
  <c r="K81" i="5"/>
  <c r="J81" i="5"/>
  <c r="I81" i="5"/>
  <c r="G81" i="5"/>
  <c r="F81" i="5"/>
  <c r="E81" i="5"/>
  <c r="R81" i="5"/>
  <c r="O80" i="5"/>
  <c r="K80" i="5"/>
  <c r="G80" i="5"/>
  <c r="M79" i="5"/>
  <c r="N79" i="5"/>
  <c r="I79" i="5"/>
  <c r="J79" i="5"/>
  <c r="E79" i="5"/>
  <c r="R79" i="5"/>
  <c r="N78" i="5"/>
  <c r="M78" i="5"/>
  <c r="O78" i="5"/>
  <c r="J78" i="5"/>
  <c r="I78" i="5"/>
  <c r="K78" i="5"/>
  <c r="F78" i="5"/>
  <c r="E78" i="5"/>
  <c r="G78" i="5"/>
  <c r="O77" i="5"/>
  <c r="N77" i="5"/>
  <c r="M77" i="5"/>
  <c r="K77" i="5"/>
  <c r="J77" i="5"/>
  <c r="I77" i="5"/>
  <c r="G77" i="5"/>
  <c r="F77" i="5"/>
  <c r="R77" i="5"/>
  <c r="O76" i="5"/>
  <c r="K76" i="5"/>
  <c r="G76" i="5"/>
  <c r="M75" i="5"/>
  <c r="N75" i="5"/>
  <c r="I75" i="5"/>
  <c r="J75" i="5"/>
  <c r="E75" i="5"/>
  <c r="R75" i="5"/>
  <c r="N74" i="5"/>
  <c r="M74" i="5"/>
  <c r="O74" i="5"/>
  <c r="J74" i="5"/>
  <c r="I74" i="5"/>
  <c r="K74" i="5"/>
  <c r="F74" i="5"/>
  <c r="E74" i="5"/>
  <c r="G74" i="5"/>
  <c r="O73" i="5"/>
  <c r="N73" i="5"/>
  <c r="M73" i="5"/>
  <c r="K73" i="5"/>
  <c r="J73" i="5"/>
  <c r="I73" i="5"/>
  <c r="G73" i="5"/>
  <c r="F73" i="5"/>
  <c r="R73" i="5"/>
  <c r="O72" i="5"/>
  <c r="K72" i="5"/>
  <c r="G72" i="5"/>
  <c r="M71" i="5"/>
  <c r="N71" i="5"/>
  <c r="I71" i="5"/>
  <c r="J71" i="5"/>
  <c r="E71" i="5"/>
  <c r="R71" i="5"/>
  <c r="N70" i="5"/>
  <c r="M70" i="5"/>
  <c r="O70" i="5"/>
  <c r="J70" i="5"/>
  <c r="I70" i="5"/>
  <c r="K70" i="5"/>
  <c r="F70" i="5"/>
  <c r="E70" i="5"/>
  <c r="G70" i="5"/>
  <c r="O69" i="5"/>
  <c r="N69" i="5"/>
  <c r="M69" i="5"/>
  <c r="K69" i="5"/>
  <c r="J69" i="5"/>
  <c r="I69" i="5"/>
  <c r="G69" i="5"/>
  <c r="F69" i="5"/>
  <c r="E69" i="5"/>
  <c r="R69" i="5"/>
  <c r="O68" i="5"/>
  <c r="K68" i="5"/>
  <c r="G68" i="5"/>
  <c r="M67" i="5"/>
  <c r="N67" i="5"/>
  <c r="I67" i="5"/>
  <c r="J67" i="5"/>
  <c r="E67" i="5"/>
  <c r="R67" i="5"/>
  <c r="N66" i="5"/>
  <c r="M66" i="5"/>
  <c r="O66" i="5"/>
  <c r="J66" i="5"/>
  <c r="I66" i="5"/>
  <c r="K66" i="5"/>
  <c r="F66" i="5"/>
  <c r="E66" i="5"/>
  <c r="G66" i="5"/>
  <c r="O65" i="5"/>
  <c r="N65" i="5"/>
  <c r="M65" i="5"/>
  <c r="K65" i="5"/>
  <c r="J65" i="5"/>
  <c r="I65" i="5"/>
  <c r="G65" i="5"/>
  <c r="F65" i="5"/>
  <c r="R65" i="5"/>
  <c r="O64" i="5"/>
  <c r="K64" i="5"/>
  <c r="G64" i="5"/>
  <c r="M63" i="5"/>
  <c r="N63" i="5"/>
  <c r="I63" i="5"/>
  <c r="J63" i="5"/>
  <c r="E63" i="5"/>
  <c r="R63" i="5"/>
  <c r="N62" i="5"/>
  <c r="M62" i="5"/>
  <c r="O62" i="5"/>
  <c r="J62" i="5"/>
  <c r="I62" i="5"/>
  <c r="K62" i="5"/>
  <c r="F62" i="5"/>
  <c r="E62" i="5"/>
  <c r="G62" i="5"/>
  <c r="O61" i="5"/>
  <c r="N61" i="5"/>
  <c r="M61" i="5"/>
  <c r="K61" i="5"/>
  <c r="J61" i="5"/>
  <c r="I61" i="5"/>
  <c r="G61" i="5"/>
  <c r="F61" i="5"/>
  <c r="R61" i="5"/>
  <c r="O60" i="5"/>
  <c r="K60" i="5"/>
  <c r="G60" i="5"/>
  <c r="M59" i="5"/>
  <c r="N59" i="5"/>
  <c r="I59" i="5"/>
  <c r="J59" i="5"/>
  <c r="E59" i="5"/>
  <c r="R59" i="5"/>
  <c r="N58" i="5"/>
  <c r="M58" i="5"/>
  <c r="O58" i="5"/>
  <c r="J58" i="5"/>
  <c r="I58" i="5"/>
  <c r="K58" i="5"/>
  <c r="F58" i="5"/>
  <c r="E58" i="5"/>
  <c r="G58" i="5"/>
  <c r="O57" i="5"/>
  <c r="N57" i="5"/>
  <c r="M57" i="5"/>
  <c r="K57" i="5"/>
  <c r="J57" i="5"/>
  <c r="I57" i="5"/>
  <c r="G57" i="5"/>
  <c r="F57" i="5"/>
  <c r="R57" i="5"/>
  <c r="O56" i="5"/>
  <c r="K56" i="5"/>
  <c r="G56" i="5"/>
  <c r="M55" i="5"/>
  <c r="N55" i="5"/>
  <c r="I55" i="5"/>
  <c r="J55" i="5"/>
  <c r="E55" i="5"/>
  <c r="R55" i="5"/>
  <c r="N54" i="5"/>
  <c r="M54" i="5"/>
  <c r="O54" i="5"/>
  <c r="J54" i="5"/>
  <c r="I54" i="5"/>
  <c r="K54" i="5"/>
  <c r="F54" i="5"/>
  <c r="E54" i="5"/>
  <c r="G54" i="5"/>
  <c r="O53" i="5"/>
  <c r="N53" i="5"/>
  <c r="M53" i="5"/>
  <c r="K53" i="5"/>
  <c r="J53" i="5"/>
  <c r="I53" i="5"/>
  <c r="G53" i="5"/>
  <c r="F53" i="5"/>
  <c r="R53" i="5"/>
  <c r="O52" i="5"/>
  <c r="K52" i="5"/>
  <c r="G52" i="5"/>
  <c r="M51" i="5"/>
  <c r="N51" i="5"/>
  <c r="I51" i="5"/>
  <c r="J51" i="5"/>
  <c r="E51" i="5"/>
  <c r="R51" i="5"/>
  <c r="N50" i="5"/>
  <c r="M50" i="5"/>
  <c r="O50" i="5"/>
  <c r="J50" i="5"/>
  <c r="I50" i="5"/>
  <c r="K50" i="5"/>
  <c r="F50" i="5"/>
  <c r="E50" i="5"/>
  <c r="G50" i="5"/>
  <c r="O49" i="5"/>
  <c r="N49" i="5"/>
  <c r="M49" i="5"/>
  <c r="K49" i="5"/>
  <c r="J49" i="5"/>
  <c r="I49" i="5"/>
  <c r="G49" i="5"/>
  <c r="F49" i="5"/>
  <c r="R49" i="5"/>
  <c r="O48" i="5"/>
  <c r="K48" i="5"/>
  <c r="G48" i="5"/>
  <c r="M47" i="5"/>
  <c r="N47" i="5"/>
  <c r="I47" i="5"/>
  <c r="J47" i="5"/>
  <c r="E47" i="5"/>
  <c r="R47" i="5"/>
  <c r="N46" i="5"/>
  <c r="M46" i="5"/>
  <c r="O46" i="5"/>
  <c r="J46" i="5"/>
  <c r="I46" i="5"/>
  <c r="K46" i="5"/>
  <c r="F46" i="5"/>
  <c r="E46" i="5"/>
  <c r="G46" i="5"/>
  <c r="O45" i="5"/>
  <c r="N45" i="5"/>
  <c r="M45" i="5"/>
  <c r="K45" i="5"/>
  <c r="J45" i="5"/>
  <c r="I45" i="5"/>
  <c r="G45" i="5"/>
  <c r="F45" i="5"/>
  <c r="R45" i="5"/>
  <c r="O44" i="5"/>
  <c r="K44" i="5"/>
  <c r="G44" i="5"/>
  <c r="M43" i="5"/>
  <c r="N43" i="5"/>
  <c r="I43" i="5"/>
  <c r="J43" i="5"/>
  <c r="E43" i="5"/>
  <c r="R43" i="5"/>
  <c r="N42" i="5"/>
  <c r="M42" i="5"/>
  <c r="O42" i="5"/>
  <c r="J42" i="5"/>
  <c r="I42" i="5"/>
  <c r="K42" i="5"/>
  <c r="F42" i="5"/>
  <c r="E42" i="5"/>
  <c r="G42" i="5"/>
  <c r="O41" i="5"/>
  <c r="N41" i="5"/>
  <c r="M41" i="5"/>
  <c r="K41" i="5"/>
  <c r="J41" i="5"/>
  <c r="I41" i="5"/>
  <c r="G41" i="5"/>
  <c r="F41" i="5"/>
  <c r="R41" i="5"/>
  <c r="O40" i="5"/>
  <c r="K40" i="5"/>
  <c r="G40" i="5"/>
  <c r="M39" i="5"/>
  <c r="N39" i="5"/>
  <c r="I39" i="5"/>
  <c r="J39" i="5"/>
  <c r="E39" i="5"/>
  <c r="R39" i="5"/>
  <c r="N38" i="5"/>
  <c r="M38" i="5"/>
  <c r="O38" i="5"/>
  <c r="J38" i="5"/>
  <c r="I38" i="5"/>
  <c r="K38" i="5"/>
  <c r="F38" i="5"/>
  <c r="E38" i="5"/>
  <c r="G38" i="5"/>
  <c r="O37" i="5"/>
  <c r="N37" i="5"/>
  <c r="M37" i="5"/>
  <c r="K37" i="5"/>
  <c r="J37" i="5"/>
  <c r="I37" i="5"/>
  <c r="G37" i="5"/>
  <c r="F37" i="5"/>
  <c r="R37" i="5"/>
  <c r="O36" i="5"/>
  <c r="K36" i="5"/>
  <c r="G36" i="5"/>
  <c r="M35" i="5"/>
  <c r="N35" i="5"/>
  <c r="I35" i="5"/>
  <c r="J35" i="5"/>
  <c r="E35" i="5"/>
  <c r="R35" i="5"/>
  <c r="N34" i="5"/>
  <c r="M34" i="5"/>
  <c r="O34" i="5"/>
  <c r="J34" i="5"/>
  <c r="I34" i="5"/>
  <c r="K34" i="5"/>
  <c r="F34" i="5"/>
  <c r="E34" i="5"/>
  <c r="G34" i="5"/>
  <c r="O33" i="5"/>
  <c r="N33" i="5"/>
  <c r="M33" i="5"/>
  <c r="K33" i="5"/>
  <c r="J33" i="5"/>
  <c r="I33" i="5"/>
  <c r="G33" i="5"/>
  <c r="F33" i="5"/>
  <c r="R33" i="5"/>
  <c r="O32" i="5"/>
  <c r="K32" i="5"/>
  <c r="G32" i="5"/>
  <c r="M31" i="5"/>
  <c r="N31" i="5"/>
  <c r="I31" i="5"/>
  <c r="J31" i="5"/>
  <c r="E31" i="5"/>
  <c r="R31" i="5"/>
  <c r="N30" i="5"/>
  <c r="M30" i="5"/>
  <c r="O30" i="5"/>
  <c r="J30" i="5"/>
  <c r="I30" i="5"/>
  <c r="K30" i="5"/>
  <c r="F30" i="5"/>
  <c r="E30" i="5"/>
  <c r="G30" i="5"/>
  <c r="O29" i="5"/>
  <c r="N29" i="5"/>
  <c r="M29" i="5"/>
  <c r="K29" i="5"/>
  <c r="J29" i="5"/>
  <c r="I29" i="5"/>
  <c r="G29" i="5"/>
  <c r="F29" i="5"/>
  <c r="R29" i="5"/>
  <c r="O28" i="5"/>
  <c r="K28" i="5"/>
  <c r="G28" i="5"/>
  <c r="M27" i="5"/>
  <c r="N27" i="5"/>
  <c r="I27" i="5"/>
  <c r="J27" i="5"/>
  <c r="E27" i="5"/>
  <c r="R27" i="5"/>
  <c r="N26" i="5"/>
  <c r="M26" i="5"/>
  <c r="O26" i="5"/>
  <c r="J26" i="5"/>
  <c r="I26" i="5"/>
  <c r="K26" i="5"/>
  <c r="F26" i="5"/>
  <c r="E26" i="5"/>
  <c r="G26" i="5"/>
  <c r="O25" i="5"/>
  <c r="N25" i="5"/>
  <c r="M25" i="5"/>
  <c r="K25" i="5"/>
  <c r="J25" i="5"/>
  <c r="I25" i="5"/>
  <c r="G25" i="5"/>
  <c r="F25" i="5"/>
  <c r="R25" i="5"/>
  <c r="O24" i="5"/>
  <c r="K24" i="5"/>
  <c r="G24" i="5"/>
  <c r="M23" i="5"/>
  <c r="N23" i="5"/>
  <c r="I23" i="5"/>
  <c r="J23" i="5"/>
  <c r="E23" i="5"/>
  <c r="R23" i="5"/>
  <c r="O22" i="5"/>
  <c r="N22" i="5"/>
  <c r="M22" i="5"/>
  <c r="K22" i="5"/>
  <c r="J22" i="5"/>
  <c r="I22" i="5"/>
  <c r="G22" i="5"/>
  <c r="F22" i="5"/>
  <c r="E22" i="5"/>
  <c r="R22" i="5"/>
  <c r="O21" i="5"/>
  <c r="N21" i="5"/>
  <c r="M21" i="5"/>
  <c r="K21" i="5"/>
  <c r="J21" i="5"/>
  <c r="I21" i="5"/>
  <c r="G21" i="5"/>
  <c r="F21" i="5"/>
  <c r="R21" i="5"/>
  <c r="O20" i="5"/>
  <c r="K20" i="5"/>
  <c r="G20" i="5"/>
  <c r="M19" i="5"/>
  <c r="N19" i="5"/>
  <c r="I19" i="5"/>
  <c r="J19" i="5"/>
  <c r="E19" i="5"/>
  <c r="R19" i="5"/>
  <c r="N18" i="5"/>
  <c r="M18" i="5"/>
  <c r="O18" i="5"/>
  <c r="J18" i="5"/>
  <c r="I18" i="5"/>
  <c r="K18" i="5"/>
  <c r="F18" i="5"/>
  <c r="E18" i="5"/>
  <c r="G18" i="5"/>
  <c r="O17" i="5"/>
  <c r="N17" i="5"/>
  <c r="M17" i="5"/>
  <c r="K17" i="5"/>
  <c r="J17" i="5"/>
  <c r="I17" i="5"/>
  <c r="G17" i="5"/>
  <c r="F17" i="5"/>
  <c r="R17" i="5"/>
  <c r="O16" i="5"/>
  <c r="K16" i="5"/>
  <c r="G16" i="5"/>
  <c r="M15" i="5"/>
  <c r="N15" i="5"/>
  <c r="I15" i="5"/>
  <c r="J15" i="5"/>
  <c r="E15" i="5"/>
  <c r="R15" i="5"/>
  <c r="N14" i="5"/>
  <c r="M14" i="5"/>
  <c r="O14" i="5"/>
  <c r="J14" i="5"/>
  <c r="I14" i="5"/>
  <c r="K14" i="5"/>
  <c r="F14" i="5"/>
  <c r="E14" i="5"/>
  <c r="G14" i="5"/>
  <c r="O13" i="5"/>
  <c r="N13" i="5"/>
  <c r="M13" i="5"/>
  <c r="K13" i="5"/>
  <c r="J13" i="5"/>
  <c r="I13" i="5"/>
  <c r="G13" i="5"/>
  <c r="F13" i="5"/>
  <c r="R13" i="5"/>
  <c r="O12" i="5"/>
  <c r="K12" i="5"/>
  <c r="G12" i="5"/>
  <c r="M11" i="5"/>
  <c r="N11" i="5"/>
  <c r="I11" i="5"/>
  <c r="J11" i="5"/>
  <c r="E11" i="5"/>
  <c r="R11" i="5"/>
  <c r="N10" i="5"/>
  <c r="M10" i="5"/>
  <c r="O10" i="5"/>
  <c r="J10" i="5"/>
  <c r="I10" i="5"/>
  <c r="K10" i="5"/>
  <c r="F10" i="5"/>
  <c r="E10" i="5"/>
  <c r="G10" i="5"/>
  <c r="O9" i="5"/>
  <c r="N9" i="5"/>
  <c r="M9" i="5"/>
  <c r="K9" i="5"/>
  <c r="J9" i="5"/>
  <c r="I9" i="5"/>
  <c r="G9" i="5"/>
  <c r="F9" i="5"/>
  <c r="R9" i="5"/>
  <c r="O8" i="5"/>
  <c r="K8" i="5"/>
  <c r="G8" i="5"/>
  <c r="M7" i="5"/>
  <c r="N7" i="5"/>
  <c r="I7" i="5"/>
  <c r="J7" i="5"/>
  <c r="E7" i="5"/>
  <c r="R7" i="5"/>
  <c r="K7" i="11"/>
  <c r="C7" i="11"/>
  <c r="P6" i="11"/>
  <c r="P7" i="11" s="1"/>
  <c r="O6" i="11"/>
  <c r="O7" i="11" s="1"/>
  <c r="N6" i="11"/>
  <c r="N7" i="11" s="1"/>
  <c r="M6" i="11"/>
  <c r="M7" i="11" s="1"/>
  <c r="L6" i="11"/>
  <c r="L7" i="11" s="1"/>
  <c r="K6" i="11"/>
  <c r="J6" i="11"/>
  <c r="J7" i="11" s="1"/>
  <c r="I6" i="11"/>
  <c r="I7" i="11" s="1"/>
  <c r="H6" i="11"/>
  <c r="H7" i="11" s="1"/>
  <c r="G6" i="11"/>
  <c r="G7" i="11" s="1"/>
  <c r="F6" i="11"/>
  <c r="F7" i="11" s="1"/>
  <c r="E6" i="11"/>
  <c r="E7" i="11" s="1"/>
  <c r="D6" i="11"/>
  <c r="D7" i="11" s="1"/>
  <c r="C6" i="11"/>
  <c r="B6" i="11"/>
  <c r="B7" i="11" s="1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P6" i="10"/>
  <c r="P11" i="10" s="1"/>
  <c r="O6" i="10"/>
  <c r="N6" i="10"/>
  <c r="M6" i="10"/>
  <c r="L6" i="10"/>
  <c r="L11" i="10" s="1"/>
  <c r="K6" i="10"/>
  <c r="J6" i="10"/>
  <c r="I6" i="10"/>
  <c r="H6" i="10"/>
  <c r="H11" i="10" s="1"/>
  <c r="G6" i="10"/>
  <c r="F6" i="10"/>
  <c r="E6" i="10"/>
  <c r="D6" i="10"/>
  <c r="D11" i="10" s="1"/>
  <c r="C6" i="10"/>
  <c r="B6" i="10"/>
  <c r="N188" i="9"/>
  <c r="O188" i="9" s="1"/>
  <c r="H187" i="9"/>
  <c r="G187" i="9"/>
  <c r="F187" i="9"/>
  <c r="E187" i="9"/>
  <c r="D187" i="9"/>
  <c r="H186" i="9"/>
  <c r="G186" i="9"/>
  <c r="F186" i="9"/>
  <c r="N186" i="9" s="1"/>
  <c r="O186" i="9" s="1"/>
  <c r="E186" i="9"/>
  <c r="D186" i="9"/>
  <c r="H185" i="9"/>
  <c r="G185" i="9"/>
  <c r="F185" i="9"/>
  <c r="E185" i="9"/>
  <c r="D185" i="9"/>
  <c r="H184" i="9"/>
  <c r="G184" i="9"/>
  <c r="F184" i="9"/>
  <c r="E184" i="9"/>
  <c r="D184" i="9"/>
  <c r="H183" i="9"/>
  <c r="G183" i="9"/>
  <c r="F183" i="9"/>
  <c r="E183" i="9"/>
  <c r="D183" i="9"/>
  <c r="H182" i="9"/>
  <c r="G182" i="9"/>
  <c r="F182" i="9"/>
  <c r="N182" i="9" s="1"/>
  <c r="O182" i="9" s="1"/>
  <c r="E182" i="9"/>
  <c r="D182" i="9"/>
  <c r="H181" i="9"/>
  <c r="G181" i="9"/>
  <c r="F181" i="9"/>
  <c r="E181" i="9"/>
  <c r="D181" i="9"/>
  <c r="H180" i="9"/>
  <c r="G180" i="9"/>
  <c r="F180" i="9"/>
  <c r="E180" i="9"/>
  <c r="D180" i="9"/>
  <c r="H179" i="9"/>
  <c r="G179" i="9"/>
  <c r="F179" i="9"/>
  <c r="E179" i="9"/>
  <c r="D179" i="9"/>
  <c r="H178" i="9"/>
  <c r="G178" i="9"/>
  <c r="F178" i="9"/>
  <c r="N178" i="9" s="1"/>
  <c r="O178" i="9" s="1"/>
  <c r="E178" i="9"/>
  <c r="D178" i="9"/>
  <c r="H177" i="9"/>
  <c r="G177" i="9"/>
  <c r="F177" i="9"/>
  <c r="E177" i="9"/>
  <c r="D177" i="9"/>
  <c r="H176" i="9"/>
  <c r="G176" i="9"/>
  <c r="F176" i="9"/>
  <c r="E176" i="9"/>
  <c r="D176" i="9"/>
  <c r="H175" i="9"/>
  <c r="G175" i="9"/>
  <c r="F175" i="9"/>
  <c r="E175" i="9"/>
  <c r="D175" i="9"/>
  <c r="H174" i="9"/>
  <c r="G174" i="9"/>
  <c r="F174" i="9"/>
  <c r="N174" i="9" s="1"/>
  <c r="O174" i="9" s="1"/>
  <c r="E174" i="9"/>
  <c r="D174" i="9"/>
  <c r="H173" i="9"/>
  <c r="G173" i="9"/>
  <c r="F173" i="9"/>
  <c r="E173" i="9"/>
  <c r="D173" i="9"/>
  <c r="H172" i="9"/>
  <c r="G172" i="9"/>
  <c r="F172" i="9"/>
  <c r="E172" i="9"/>
  <c r="D172" i="9"/>
  <c r="H171" i="9"/>
  <c r="G171" i="9"/>
  <c r="F171" i="9"/>
  <c r="E171" i="9"/>
  <c r="D171" i="9"/>
  <c r="H170" i="9"/>
  <c r="G170" i="9"/>
  <c r="F170" i="9"/>
  <c r="N170" i="9" s="1"/>
  <c r="O170" i="9" s="1"/>
  <c r="E170" i="9"/>
  <c r="D170" i="9"/>
  <c r="H169" i="9"/>
  <c r="G169" i="9"/>
  <c r="F169" i="9"/>
  <c r="E169" i="9"/>
  <c r="D169" i="9"/>
  <c r="H168" i="9"/>
  <c r="G168" i="9"/>
  <c r="F168" i="9"/>
  <c r="E168" i="9"/>
  <c r="D168" i="9"/>
  <c r="H167" i="9"/>
  <c r="G167" i="9"/>
  <c r="F167" i="9"/>
  <c r="E167" i="9"/>
  <c r="D167" i="9"/>
  <c r="H166" i="9"/>
  <c r="G166" i="9"/>
  <c r="F166" i="9"/>
  <c r="N166" i="9" s="1"/>
  <c r="O166" i="9" s="1"/>
  <c r="E166" i="9"/>
  <c r="D166" i="9"/>
  <c r="H165" i="9"/>
  <c r="G165" i="9"/>
  <c r="F165" i="9"/>
  <c r="E165" i="9"/>
  <c r="D165" i="9"/>
  <c r="H164" i="9"/>
  <c r="G164" i="9"/>
  <c r="F164" i="9"/>
  <c r="E164" i="9"/>
  <c r="D164" i="9"/>
  <c r="H163" i="9"/>
  <c r="G163" i="9"/>
  <c r="F163" i="9"/>
  <c r="E163" i="9"/>
  <c r="D163" i="9"/>
  <c r="H162" i="9"/>
  <c r="G162" i="9"/>
  <c r="F162" i="9"/>
  <c r="N162" i="9" s="1"/>
  <c r="O162" i="9" s="1"/>
  <c r="E162" i="9"/>
  <c r="D162" i="9"/>
  <c r="H161" i="9"/>
  <c r="G161" i="9"/>
  <c r="F161" i="9"/>
  <c r="E161" i="9"/>
  <c r="D161" i="9"/>
  <c r="H160" i="9"/>
  <c r="G160" i="9"/>
  <c r="F160" i="9"/>
  <c r="E160" i="9"/>
  <c r="D160" i="9"/>
  <c r="H159" i="9"/>
  <c r="G159" i="9"/>
  <c r="F159" i="9"/>
  <c r="E159" i="9"/>
  <c r="D159" i="9"/>
  <c r="H158" i="9"/>
  <c r="G158" i="9"/>
  <c r="F158" i="9"/>
  <c r="N158" i="9" s="1"/>
  <c r="O158" i="9" s="1"/>
  <c r="E158" i="9"/>
  <c r="D158" i="9"/>
  <c r="H157" i="9"/>
  <c r="G157" i="9"/>
  <c r="F157" i="9"/>
  <c r="E157" i="9"/>
  <c r="D157" i="9"/>
  <c r="H156" i="9"/>
  <c r="G156" i="9"/>
  <c r="F156" i="9"/>
  <c r="E156" i="9"/>
  <c r="D156" i="9"/>
  <c r="H155" i="9"/>
  <c r="G155" i="9"/>
  <c r="F155" i="9"/>
  <c r="E155" i="9"/>
  <c r="D155" i="9"/>
  <c r="H154" i="9"/>
  <c r="G154" i="9"/>
  <c r="F154" i="9"/>
  <c r="N154" i="9" s="1"/>
  <c r="O154" i="9" s="1"/>
  <c r="E154" i="9"/>
  <c r="D154" i="9"/>
  <c r="H153" i="9"/>
  <c r="G153" i="9"/>
  <c r="F153" i="9"/>
  <c r="E153" i="9"/>
  <c r="D153" i="9"/>
  <c r="H152" i="9"/>
  <c r="G152" i="9"/>
  <c r="F152" i="9"/>
  <c r="E152" i="9"/>
  <c r="D152" i="9"/>
  <c r="H151" i="9"/>
  <c r="G151" i="9"/>
  <c r="F151" i="9"/>
  <c r="E151" i="9"/>
  <c r="D151" i="9"/>
  <c r="H150" i="9"/>
  <c r="G150" i="9"/>
  <c r="F150" i="9"/>
  <c r="N150" i="9" s="1"/>
  <c r="O150" i="9" s="1"/>
  <c r="E150" i="9"/>
  <c r="D150" i="9"/>
  <c r="H149" i="9"/>
  <c r="G149" i="9"/>
  <c r="F149" i="9"/>
  <c r="E149" i="9"/>
  <c r="D149" i="9"/>
  <c r="H148" i="9"/>
  <c r="G148" i="9"/>
  <c r="F148" i="9"/>
  <c r="E148" i="9"/>
  <c r="D148" i="9"/>
  <c r="H147" i="9"/>
  <c r="G147" i="9"/>
  <c r="F147" i="9"/>
  <c r="E147" i="9"/>
  <c r="D147" i="9"/>
  <c r="H146" i="9"/>
  <c r="G146" i="9"/>
  <c r="F146" i="9"/>
  <c r="N146" i="9" s="1"/>
  <c r="O146" i="9" s="1"/>
  <c r="E146" i="9"/>
  <c r="D146" i="9"/>
  <c r="H145" i="9"/>
  <c r="G145" i="9"/>
  <c r="F145" i="9"/>
  <c r="E145" i="9"/>
  <c r="D145" i="9"/>
  <c r="H144" i="9"/>
  <c r="G144" i="9"/>
  <c r="F144" i="9"/>
  <c r="E144" i="9"/>
  <c r="D144" i="9"/>
  <c r="H143" i="9"/>
  <c r="G143" i="9"/>
  <c r="F143" i="9"/>
  <c r="E143" i="9"/>
  <c r="D143" i="9"/>
  <c r="H142" i="9"/>
  <c r="G142" i="9"/>
  <c r="F142" i="9"/>
  <c r="N142" i="9" s="1"/>
  <c r="O142" i="9" s="1"/>
  <c r="E142" i="9"/>
  <c r="D142" i="9"/>
  <c r="H141" i="9"/>
  <c r="G141" i="9"/>
  <c r="F141" i="9"/>
  <c r="E141" i="9"/>
  <c r="D141" i="9"/>
  <c r="H140" i="9"/>
  <c r="G140" i="9"/>
  <c r="F140" i="9"/>
  <c r="E140" i="9"/>
  <c r="D140" i="9"/>
  <c r="H139" i="9"/>
  <c r="G139" i="9"/>
  <c r="F139" i="9"/>
  <c r="E139" i="9"/>
  <c r="D139" i="9"/>
  <c r="H138" i="9"/>
  <c r="G138" i="9"/>
  <c r="F138" i="9"/>
  <c r="N138" i="9" s="1"/>
  <c r="O138" i="9" s="1"/>
  <c r="E138" i="9"/>
  <c r="D138" i="9"/>
  <c r="H137" i="9"/>
  <c r="G137" i="9"/>
  <c r="F137" i="9"/>
  <c r="E137" i="9"/>
  <c r="D137" i="9"/>
  <c r="H136" i="9"/>
  <c r="G136" i="9"/>
  <c r="F136" i="9"/>
  <c r="E136" i="9"/>
  <c r="D136" i="9"/>
  <c r="H135" i="9"/>
  <c r="G135" i="9"/>
  <c r="F135" i="9"/>
  <c r="E135" i="9"/>
  <c r="D135" i="9"/>
  <c r="H134" i="9"/>
  <c r="G134" i="9"/>
  <c r="F134" i="9"/>
  <c r="N134" i="9" s="1"/>
  <c r="O134" i="9" s="1"/>
  <c r="E134" i="9"/>
  <c r="D134" i="9"/>
  <c r="H133" i="9"/>
  <c r="G133" i="9"/>
  <c r="F133" i="9"/>
  <c r="E133" i="9"/>
  <c r="D133" i="9"/>
  <c r="H132" i="9"/>
  <c r="G132" i="9"/>
  <c r="F132" i="9"/>
  <c r="E132" i="9"/>
  <c r="D132" i="9"/>
  <c r="H131" i="9"/>
  <c r="G131" i="9"/>
  <c r="F131" i="9"/>
  <c r="E131" i="9"/>
  <c r="D131" i="9"/>
  <c r="H130" i="9"/>
  <c r="G130" i="9"/>
  <c r="F130" i="9"/>
  <c r="N130" i="9" s="1"/>
  <c r="O130" i="9" s="1"/>
  <c r="E130" i="9"/>
  <c r="D130" i="9"/>
  <c r="H129" i="9"/>
  <c r="G129" i="9"/>
  <c r="F129" i="9"/>
  <c r="E129" i="9"/>
  <c r="D129" i="9"/>
  <c r="H128" i="9"/>
  <c r="G128" i="9"/>
  <c r="F128" i="9"/>
  <c r="E128" i="9"/>
  <c r="D128" i="9"/>
  <c r="H127" i="9"/>
  <c r="G127" i="9"/>
  <c r="F127" i="9"/>
  <c r="E127" i="9"/>
  <c r="D127" i="9"/>
  <c r="H126" i="9"/>
  <c r="G126" i="9"/>
  <c r="F126" i="9"/>
  <c r="N126" i="9" s="1"/>
  <c r="O126" i="9" s="1"/>
  <c r="E126" i="9"/>
  <c r="D126" i="9"/>
  <c r="H125" i="9"/>
  <c r="G125" i="9"/>
  <c r="F125" i="9"/>
  <c r="E125" i="9"/>
  <c r="D125" i="9"/>
  <c r="H124" i="9"/>
  <c r="G124" i="9"/>
  <c r="F124" i="9"/>
  <c r="E124" i="9"/>
  <c r="D124" i="9"/>
  <c r="H123" i="9"/>
  <c r="G123" i="9"/>
  <c r="F123" i="9"/>
  <c r="E123" i="9"/>
  <c r="D123" i="9"/>
  <c r="H122" i="9"/>
  <c r="G122" i="9"/>
  <c r="F122" i="9"/>
  <c r="N122" i="9" s="1"/>
  <c r="O122" i="9" s="1"/>
  <c r="E122" i="9"/>
  <c r="D122" i="9"/>
  <c r="H121" i="9"/>
  <c r="G121" i="9"/>
  <c r="F121" i="9"/>
  <c r="E121" i="9"/>
  <c r="D121" i="9"/>
  <c r="H120" i="9"/>
  <c r="G120" i="9"/>
  <c r="F120" i="9"/>
  <c r="E120" i="9"/>
  <c r="D120" i="9"/>
  <c r="H119" i="9"/>
  <c r="G119" i="9"/>
  <c r="F119" i="9"/>
  <c r="E119" i="9"/>
  <c r="D119" i="9"/>
  <c r="H118" i="9"/>
  <c r="G118" i="9"/>
  <c r="F118" i="9"/>
  <c r="N118" i="9" s="1"/>
  <c r="O118" i="9" s="1"/>
  <c r="E118" i="9"/>
  <c r="D118" i="9"/>
  <c r="H117" i="9"/>
  <c r="G117" i="9"/>
  <c r="F117" i="9"/>
  <c r="E117" i="9"/>
  <c r="D117" i="9"/>
  <c r="H116" i="9"/>
  <c r="G116" i="9"/>
  <c r="F116" i="9"/>
  <c r="E116" i="9"/>
  <c r="D116" i="9"/>
  <c r="H115" i="9"/>
  <c r="G115" i="9"/>
  <c r="F115" i="9"/>
  <c r="E115" i="9"/>
  <c r="D115" i="9"/>
  <c r="H114" i="9"/>
  <c r="G114" i="9"/>
  <c r="F114" i="9"/>
  <c r="N114" i="9" s="1"/>
  <c r="O114" i="9" s="1"/>
  <c r="E114" i="9"/>
  <c r="D114" i="9"/>
  <c r="H113" i="9"/>
  <c r="G113" i="9"/>
  <c r="F113" i="9"/>
  <c r="E113" i="9"/>
  <c r="D113" i="9"/>
  <c r="H112" i="9"/>
  <c r="G112" i="9"/>
  <c r="F112" i="9"/>
  <c r="E112" i="9"/>
  <c r="D112" i="9"/>
  <c r="H111" i="9"/>
  <c r="G111" i="9"/>
  <c r="F111" i="9"/>
  <c r="E111" i="9"/>
  <c r="D111" i="9"/>
  <c r="H110" i="9"/>
  <c r="G110" i="9"/>
  <c r="F110" i="9"/>
  <c r="N110" i="9" s="1"/>
  <c r="O110" i="9" s="1"/>
  <c r="E110" i="9"/>
  <c r="D110" i="9"/>
  <c r="H109" i="9"/>
  <c r="G109" i="9"/>
  <c r="F109" i="9"/>
  <c r="E109" i="9"/>
  <c r="D109" i="9"/>
  <c r="H108" i="9"/>
  <c r="G108" i="9"/>
  <c r="F108" i="9"/>
  <c r="E108" i="9"/>
  <c r="D108" i="9"/>
  <c r="H107" i="9"/>
  <c r="G107" i="9"/>
  <c r="F107" i="9"/>
  <c r="E107" i="9"/>
  <c r="D107" i="9"/>
  <c r="H106" i="9"/>
  <c r="G106" i="9"/>
  <c r="F106" i="9"/>
  <c r="N106" i="9" s="1"/>
  <c r="O106" i="9" s="1"/>
  <c r="E106" i="9"/>
  <c r="D106" i="9"/>
  <c r="H105" i="9"/>
  <c r="G105" i="9"/>
  <c r="F105" i="9"/>
  <c r="E105" i="9"/>
  <c r="D105" i="9"/>
  <c r="H104" i="9"/>
  <c r="G104" i="9"/>
  <c r="F104" i="9"/>
  <c r="E104" i="9"/>
  <c r="D104" i="9"/>
  <c r="H103" i="9"/>
  <c r="G103" i="9"/>
  <c r="F103" i="9"/>
  <c r="E103" i="9"/>
  <c r="D103" i="9"/>
  <c r="H102" i="9"/>
  <c r="G102" i="9"/>
  <c r="F102" i="9"/>
  <c r="E102" i="9"/>
  <c r="D102" i="9"/>
  <c r="H101" i="9"/>
  <c r="G101" i="9"/>
  <c r="F101" i="9"/>
  <c r="E101" i="9"/>
  <c r="D101" i="9"/>
  <c r="H100" i="9"/>
  <c r="G100" i="9"/>
  <c r="F100" i="9"/>
  <c r="E100" i="9"/>
  <c r="D100" i="9"/>
  <c r="H99" i="9"/>
  <c r="G99" i="9"/>
  <c r="F99" i="9"/>
  <c r="E99" i="9"/>
  <c r="D99" i="9"/>
  <c r="H98" i="9"/>
  <c r="G98" i="9"/>
  <c r="F98" i="9"/>
  <c r="E98" i="9"/>
  <c r="D98" i="9"/>
  <c r="H97" i="9"/>
  <c r="G97" i="9"/>
  <c r="F97" i="9"/>
  <c r="E97" i="9"/>
  <c r="D97" i="9"/>
  <c r="H96" i="9"/>
  <c r="G96" i="9"/>
  <c r="F96" i="9"/>
  <c r="E96" i="9"/>
  <c r="D96" i="9"/>
  <c r="H95" i="9"/>
  <c r="G95" i="9"/>
  <c r="F95" i="9"/>
  <c r="E95" i="9"/>
  <c r="D95" i="9"/>
  <c r="H94" i="9"/>
  <c r="G94" i="9"/>
  <c r="F94" i="9"/>
  <c r="E94" i="9"/>
  <c r="D94" i="9"/>
  <c r="H93" i="9"/>
  <c r="G93" i="9"/>
  <c r="F93" i="9"/>
  <c r="E93" i="9"/>
  <c r="D93" i="9"/>
  <c r="H92" i="9"/>
  <c r="G92" i="9"/>
  <c r="F92" i="9"/>
  <c r="E92" i="9"/>
  <c r="D92" i="9"/>
  <c r="H91" i="9"/>
  <c r="G91" i="9"/>
  <c r="F91" i="9"/>
  <c r="E91" i="9"/>
  <c r="D91" i="9"/>
  <c r="H90" i="9"/>
  <c r="G90" i="9"/>
  <c r="F90" i="9"/>
  <c r="E90" i="9"/>
  <c r="D90" i="9"/>
  <c r="H89" i="9"/>
  <c r="G89" i="9"/>
  <c r="F89" i="9"/>
  <c r="E89" i="9"/>
  <c r="D89" i="9"/>
  <c r="H88" i="9"/>
  <c r="G88" i="9"/>
  <c r="F88" i="9"/>
  <c r="E88" i="9"/>
  <c r="D88" i="9"/>
  <c r="H87" i="9"/>
  <c r="G87" i="9"/>
  <c r="F87" i="9"/>
  <c r="E87" i="9"/>
  <c r="D87" i="9"/>
  <c r="H86" i="9"/>
  <c r="G86" i="9"/>
  <c r="F86" i="9"/>
  <c r="E86" i="9"/>
  <c r="D86" i="9"/>
  <c r="H85" i="9"/>
  <c r="G85" i="9"/>
  <c r="F85" i="9"/>
  <c r="E85" i="9"/>
  <c r="D85" i="9"/>
  <c r="H84" i="9"/>
  <c r="G84" i="9"/>
  <c r="F84" i="9"/>
  <c r="E84" i="9"/>
  <c r="D84" i="9"/>
  <c r="H83" i="9"/>
  <c r="G83" i="9"/>
  <c r="F83" i="9"/>
  <c r="E83" i="9"/>
  <c r="D83" i="9"/>
  <c r="H82" i="9"/>
  <c r="G82" i="9"/>
  <c r="F82" i="9"/>
  <c r="E82" i="9"/>
  <c r="D82" i="9"/>
  <c r="H81" i="9"/>
  <c r="G81" i="9"/>
  <c r="F81" i="9"/>
  <c r="E81" i="9"/>
  <c r="D81" i="9"/>
  <c r="H80" i="9"/>
  <c r="G80" i="9"/>
  <c r="F80" i="9"/>
  <c r="E80" i="9"/>
  <c r="D80" i="9"/>
  <c r="H79" i="9"/>
  <c r="G79" i="9"/>
  <c r="F79" i="9"/>
  <c r="E79" i="9"/>
  <c r="D79" i="9"/>
  <c r="H78" i="9"/>
  <c r="G78" i="9"/>
  <c r="F78" i="9"/>
  <c r="E78" i="9"/>
  <c r="D78" i="9"/>
  <c r="H77" i="9"/>
  <c r="G77" i="9"/>
  <c r="F77" i="9"/>
  <c r="E77" i="9"/>
  <c r="D77" i="9"/>
  <c r="H76" i="9"/>
  <c r="G76" i="9"/>
  <c r="F76" i="9"/>
  <c r="E76" i="9"/>
  <c r="D76" i="9"/>
  <c r="H75" i="9"/>
  <c r="G75" i="9"/>
  <c r="F75" i="9"/>
  <c r="E75" i="9"/>
  <c r="D75" i="9"/>
  <c r="H74" i="9"/>
  <c r="G74" i="9"/>
  <c r="F74" i="9"/>
  <c r="E74" i="9"/>
  <c r="D74" i="9"/>
  <c r="H73" i="9"/>
  <c r="G73" i="9"/>
  <c r="F73" i="9"/>
  <c r="E73" i="9"/>
  <c r="D73" i="9"/>
  <c r="H72" i="9"/>
  <c r="G72" i="9"/>
  <c r="F72" i="9"/>
  <c r="E72" i="9"/>
  <c r="D72" i="9"/>
  <c r="H71" i="9"/>
  <c r="G71" i="9"/>
  <c r="F71" i="9"/>
  <c r="E71" i="9"/>
  <c r="D71" i="9"/>
  <c r="H70" i="9"/>
  <c r="G70" i="9"/>
  <c r="F70" i="9"/>
  <c r="E70" i="9"/>
  <c r="D70" i="9"/>
  <c r="H69" i="9"/>
  <c r="G69" i="9"/>
  <c r="F69" i="9"/>
  <c r="E69" i="9"/>
  <c r="D69" i="9"/>
  <c r="H68" i="9"/>
  <c r="G68" i="9"/>
  <c r="F68" i="9"/>
  <c r="E68" i="9"/>
  <c r="D68" i="9"/>
  <c r="H67" i="9"/>
  <c r="G67" i="9"/>
  <c r="F67" i="9"/>
  <c r="E67" i="9"/>
  <c r="D67" i="9"/>
  <c r="H66" i="9"/>
  <c r="G66" i="9"/>
  <c r="F66" i="9"/>
  <c r="E66" i="9"/>
  <c r="D66" i="9"/>
  <c r="H65" i="9"/>
  <c r="G65" i="9"/>
  <c r="F65" i="9"/>
  <c r="E65" i="9"/>
  <c r="D65" i="9"/>
  <c r="H64" i="9"/>
  <c r="G64" i="9"/>
  <c r="F64" i="9"/>
  <c r="E64" i="9"/>
  <c r="D64" i="9"/>
  <c r="H63" i="9"/>
  <c r="G63" i="9"/>
  <c r="F63" i="9"/>
  <c r="E63" i="9"/>
  <c r="D63" i="9"/>
  <c r="H62" i="9"/>
  <c r="G62" i="9"/>
  <c r="F62" i="9"/>
  <c r="E62" i="9"/>
  <c r="D62" i="9"/>
  <c r="H61" i="9"/>
  <c r="G61" i="9"/>
  <c r="F61" i="9"/>
  <c r="E61" i="9"/>
  <c r="D61" i="9"/>
  <c r="H60" i="9"/>
  <c r="G60" i="9"/>
  <c r="F60" i="9"/>
  <c r="E60" i="9"/>
  <c r="D60" i="9"/>
  <c r="H59" i="9"/>
  <c r="G59" i="9"/>
  <c r="F59" i="9"/>
  <c r="E59" i="9"/>
  <c r="D59" i="9"/>
  <c r="H58" i="9"/>
  <c r="G58" i="9"/>
  <c r="F58" i="9"/>
  <c r="E58" i="9"/>
  <c r="D58" i="9"/>
  <c r="H57" i="9"/>
  <c r="G57" i="9"/>
  <c r="F57" i="9"/>
  <c r="E57" i="9"/>
  <c r="D57" i="9"/>
  <c r="H56" i="9"/>
  <c r="G56" i="9"/>
  <c r="F56" i="9"/>
  <c r="E56" i="9"/>
  <c r="D56" i="9"/>
  <c r="H55" i="9"/>
  <c r="G55" i="9"/>
  <c r="F55" i="9"/>
  <c r="E55" i="9"/>
  <c r="D55" i="9"/>
  <c r="H54" i="9"/>
  <c r="G54" i="9"/>
  <c r="F54" i="9"/>
  <c r="E54" i="9"/>
  <c r="D54" i="9"/>
  <c r="H53" i="9"/>
  <c r="G53" i="9"/>
  <c r="F53" i="9"/>
  <c r="E53" i="9"/>
  <c r="D53" i="9"/>
  <c r="H52" i="9"/>
  <c r="G52" i="9"/>
  <c r="F52" i="9"/>
  <c r="E52" i="9"/>
  <c r="D52" i="9"/>
  <c r="H51" i="9"/>
  <c r="G51" i="9"/>
  <c r="F51" i="9"/>
  <c r="E51" i="9"/>
  <c r="D51" i="9"/>
  <c r="H50" i="9"/>
  <c r="G50" i="9"/>
  <c r="F50" i="9"/>
  <c r="E50" i="9"/>
  <c r="D50" i="9"/>
  <c r="H49" i="9"/>
  <c r="G49" i="9"/>
  <c r="F49" i="9"/>
  <c r="E49" i="9"/>
  <c r="D49" i="9"/>
  <c r="H48" i="9"/>
  <c r="G48" i="9"/>
  <c r="F48" i="9"/>
  <c r="E48" i="9"/>
  <c r="D48" i="9"/>
  <c r="H47" i="9"/>
  <c r="G47" i="9"/>
  <c r="F47" i="9"/>
  <c r="E47" i="9"/>
  <c r="D47" i="9"/>
  <c r="H46" i="9"/>
  <c r="G46" i="9"/>
  <c r="F46" i="9"/>
  <c r="E46" i="9"/>
  <c r="D46" i="9"/>
  <c r="H45" i="9"/>
  <c r="G45" i="9"/>
  <c r="F45" i="9"/>
  <c r="E45" i="9"/>
  <c r="D45" i="9"/>
  <c r="H44" i="9"/>
  <c r="G44" i="9"/>
  <c r="F44" i="9"/>
  <c r="E44" i="9"/>
  <c r="D44" i="9"/>
  <c r="H43" i="9"/>
  <c r="G43" i="9"/>
  <c r="F43" i="9"/>
  <c r="E43" i="9"/>
  <c r="D43" i="9"/>
  <c r="H42" i="9"/>
  <c r="G42" i="9"/>
  <c r="F42" i="9"/>
  <c r="E42" i="9"/>
  <c r="D42" i="9"/>
  <c r="H41" i="9"/>
  <c r="G41" i="9"/>
  <c r="F41" i="9"/>
  <c r="E41" i="9"/>
  <c r="D41" i="9"/>
  <c r="H40" i="9"/>
  <c r="G40" i="9"/>
  <c r="F40" i="9"/>
  <c r="E40" i="9"/>
  <c r="D40" i="9"/>
  <c r="H39" i="9"/>
  <c r="G39" i="9"/>
  <c r="F39" i="9"/>
  <c r="E39" i="9"/>
  <c r="D39" i="9"/>
  <c r="H38" i="9"/>
  <c r="G38" i="9"/>
  <c r="F38" i="9"/>
  <c r="E38" i="9"/>
  <c r="D38" i="9"/>
  <c r="H37" i="9"/>
  <c r="G37" i="9"/>
  <c r="F37" i="9"/>
  <c r="E37" i="9"/>
  <c r="D37" i="9"/>
  <c r="H36" i="9"/>
  <c r="G36" i="9"/>
  <c r="F36" i="9"/>
  <c r="E36" i="9"/>
  <c r="D36" i="9"/>
  <c r="H35" i="9"/>
  <c r="G35" i="9"/>
  <c r="F35" i="9"/>
  <c r="E35" i="9"/>
  <c r="D35" i="9"/>
  <c r="H34" i="9"/>
  <c r="G34" i="9"/>
  <c r="F34" i="9"/>
  <c r="E34" i="9"/>
  <c r="D34" i="9"/>
  <c r="H33" i="9"/>
  <c r="G33" i="9"/>
  <c r="F33" i="9"/>
  <c r="E33" i="9"/>
  <c r="D33" i="9"/>
  <c r="H32" i="9"/>
  <c r="G32" i="9"/>
  <c r="F32" i="9"/>
  <c r="E32" i="9"/>
  <c r="D32" i="9"/>
  <c r="H31" i="9"/>
  <c r="G31" i="9"/>
  <c r="F31" i="9"/>
  <c r="E31" i="9"/>
  <c r="D31" i="9"/>
  <c r="H30" i="9"/>
  <c r="G30" i="9"/>
  <c r="F30" i="9"/>
  <c r="E30" i="9"/>
  <c r="D30" i="9"/>
  <c r="H29" i="9"/>
  <c r="G29" i="9"/>
  <c r="F29" i="9"/>
  <c r="E29" i="9"/>
  <c r="D29" i="9"/>
  <c r="H28" i="9"/>
  <c r="G28" i="9"/>
  <c r="F28" i="9"/>
  <c r="E28" i="9"/>
  <c r="D28" i="9"/>
  <c r="H27" i="9"/>
  <c r="G27" i="9"/>
  <c r="F27" i="9"/>
  <c r="E27" i="9"/>
  <c r="D27" i="9"/>
  <c r="H26" i="9"/>
  <c r="G26" i="9"/>
  <c r="F26" i="9"/>
  <c r="E26" i="9"/>
  <c r="D26" i="9"/>
  <c r="L25" i="9"/>
  <c r="H25" i="9"/>
  <c r="G25" i="9"/>
  <c r="F25" i="9"/>
  <c r="E25" i="9"/>
  <c r="D25" i="9"/>
  <c r="H24" i="9"/>
  <c r="G24" i="9"/>
  <c r="L24" i="9" s="1"/>
  <c r="F24" i="9"/>
  <c r="E24" i="9"/>
  <c r="D24" i="9"/>
  <c r="L23" i="9"/>
  <c r="H23" i="9"/>
  <c r="G23" i="9"/>
  <c r="F23" i="9"/>
  <c r="E23" i="9"/>
  <c r="D23" i="9"/>
  <c r="H22" i="9"/>
  <c r="G22" i="9"/>
  <c r="L22" i="9" s="1"/>
  <c r="F22" i="9"/>
  <c r="E22" i="9"/>
  <c r="D22" i="9"/>
  <c r="L21" i="9"/>
  <c r="H21" i="9"/>
  <c r="G21" i="9"/>
  <c r="F21" i="9"/>
  <c r="E21" i="9"/>
  <c r="D21" i="9"/>
  <c r="H20" i="9"/>
  <c r="G20" i="9"/>
  <c r="L20" i="9" s="1"/>
  <c r="F20" i="9"/>
  <c r="E20" i="9"/>
  <c r="D20" i="9"/>
  <c r="L19" i="9"/>
  <c r="H19" i="9"/>
  <c r="M19" i="9" s="1"/>
  <c r="G19" i="9"/>
  <c r="F19" i="9"/>
  <c r="E19" i="9"/>
  <c r="D19" i="9"/>
  <c r="I19" i="9" s="1"/>
  <c r="H18" i="9"/>
  <c r="G18" i="9"/>
  <c r="L18" i="9" s="1"/>
  <c r="F18" i="9"/>
  <c r="E18" i="9"/>
  <c r="D18" i="9"/>
  <c r="L17" i="9"/>
  <c r="H17" i="9"/>
  <c r="G17" i="9"/>
  <c r="F17" i="9"/>
  <c r="E17" i="9"/>
  <c r="D17" i="9"/>
  <c r="H16" i="9"/>
  <c r="G16" i="9"/>
  <c r="L16" i="9" s="1"/>
  <c r="F16" i="9"/>
  <c r="E16" i="9"/>
  <c r="D16" i="9"/>
  <c r="L15" i="9"/>
  <c r="H15" i="9"/>
  <c r="G15" i="9"/>
  <c r="F15" i="9"/>
  <c r="E15" i="9"/>
  <c r="D15" i="9"/>
  <c r="H14" i="9"/>
  <c r="G14" i="9"/>
  <c r="L14" i="9" s="1"/>
  <c r="F14" i="9"/>
  <c r="E14" i="9"/>
  <c r="D14" i="9"/>
  <c r="L13" i="9"/>
  <c r="H13" i="9"/>
  <c r="G13" i="9"/>
  <c r="F13" i="9"/>
  <c r="E13" i="9"/>
  <c r="D13" i="9"/>
  <c r="H12" i="9"/>
  <c r="G12" i="9"/>
  <c r="L12" i="9" s="1"/>
  <c r="F12" i="9"/>
  <c r="E12" i="9"/>
  <c r="D12" i="9"/>
  <c r="L11" i="9"/>
  <c r="H11" i="9"/>
  <c r="M11" i="9" s="1"/>
  <c r="G11" i="9"/>
  <c r="F11" i="9"/>
  <c r="E11" i="9"/>
  <c r="D11" i="9"/>
  <c r="I11" i="9" s="1"/>
  <c r="H10" i="9"/>
  <c r="G10" i="9"/>
  <c r="L10" i="9" s="1"/>
  <c r="F10" i="9"/>
  <c r="E10" i="9"/>
  <c r="D10" i="9"/>
  <c r="O8" i="9"/>
  <c r="H8" i="9"/>
  <c r="M188" i="9" s="1"/>
  <c r="G8" i="9"/>
  <c r="F8" i="9"/>
  <c r="K188" i="9" s="1"/>
  <c r="E8" i="9"/>
  <c r="J101" i="9" s="1"/>
  <c r="D8" i="9"/>
  <c r="I188" i="9" s="1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D180" i="6"/>
  <c r="E180" i="6" s="1"/>
  <c r="D179" i="6"/>
  <c r="E179" i="6" s="1"/>
  <c r="D178" i="6"/>
  <c r="E178" i="6" s="1"/>
  <c r="D177" i="6"/>
  <c r="E177" i="6" s="1"/>
  <c r="D176" i="6"/>
  <c r="E176" i="6" s="1"/>
  <c r="D175" i="6"/>
  <c r="E175" i="6" s="1"/>
  <c r="D174" i="6"/>
  <c r="E174" i="6" s="1"/>
  <c r="D173" i="6"/>
  <c r="E173" i="6" s="1"/>
  <c r="D172" i="6"/>
  <c r="E172" i="6" s="1"/>
  <c r="D171" i="6"/>
  <c r="E171" i="6" s="1"/>
  <c r="D170" i="6"/>
  <c r="E170" i="6" s="1"/>
  <c r="D169" i="6"/>
  <c r="E169" i="6" s="1"/>
  <c r="D168" i="6"/>
  <c r="E168" i="6" s="1"/>
  <c r="D167" i="6"/>
  <c r="E167" i="6" s="1"/>
  <c r="D166" i="6"/>
  <c r="E166" i="6" s="1"/>
  <c r="D165" i="6"/>
  <c r="E165" i="6" s="1"/>
  <c r="D164" i="6"/>
  <c r="E164" i="6" s="1"/>
  <c r="D163" i="6"/>
  <c r="E163" i="6" s="1"/>
  <c r="D162" i="6"/>
  <c r="E162" i="6" s="1"/>
  <c r="D161" i="6"/>
  <c r="E161" i="6" s="1"/>
  <c r="D160" i="6"/>
  <c r="E160" i="6" s="1"/>
  <c r="D159" i="6"/>
  <c r="E159" i="6" s="1"/>
  <c r="D158" i="6"/>
  <c r="E158" i="6" s="1"/>
  <c r="D157" i="6"/>
  <c r="E157" i="6" s="1"/>
  <c r="D156" i="6"/>
  <c r="E156" i="6" s="1"/>
  <c r="D155" i="6"/>
  <c r="E155" i="6" s="1"/>
  <c r="D154" i="6"/>
  <c r="E154" i="6" s="1"/>
  <c r="D153" i="6"/>
  <c r="E153" i="6" s="1"/>
  <c r="D152" i="6"/>
  <c r="E152" i="6" s="1"/>
  <c r="D151" i="6"/>
  <c r="E151" i="6" s="1"/>
  <c r="D150" i="6"/>
  <c r="E150" i="6" s="1"/>
  <c r="D149" i="6"/>
  <c r="E149" i="6" s="1"/>
  <c r="D148" i="6"/>
  <c r="E148" i="6" s="1"/>
  <c r="D147" i="6"/>
  <c r="E147" i="6" s="1"/>
  <c r="D146" i="6"/>
  <c r="E146" i="6" s="1"/>
  <c r="D145" i="6"/>
  <c r="E145" i="6" s="1"/>
  <c r="D144" i="6"/>
  <c r="E144" i="6" s="1"/>
  <c r="D143" i="6"/>
  <c r="E143" i="6" s="1"/>
  <c r="D142" i="6"/>
  <c r="E142" i="6" s="1"/>
  <c r="D141" i="6"/>
  <c r="E141" i="6" s="1"/>
  <c r="D140" i="6"/>
  <c r="E140" i="6" s="1"/>
  <c r="D139" i="6"/>
  <c r="E139" i="6" s="1"/>
  <c r="D138" i="6"/>
  <c r="E138" i="6" s="1"/>
  <c r="D137" i="6"/>
  <c r="E137" i="6" s="1"/>
  <c r="D136" i="6"/>
  <c r="E136" i="6" s="1"/>
  <c r="D135" i="6"/>
  <c r="E135" i="6" s="1"/>
  <c r="D134" i="6"/>
  <c r="E134" i="6" s="1"/>
  <c r="D133" i="6"/>
  <c r="E133" i="6" s="1"/>
  <c r="D132" i="6"/>
  <c r="E132" i="6" s="1"/>
  <c r="D131" i="6"/>
  <c r="E131" i="6" s="1"/>
  <c r="D130" i="6"/>
  <c r="E130" i="6" s="1"/>
  <c r="D129" i="6"/>
  <c r="E129" i="6" s="1"/>
  <c r="D128" i="6"/>
  <c r="E128" i="6" s="1"/>
  <c r="D127" i="6"/>
  <c r="E127" i="6" s="1"/>
  <c r="D126" i="6"/>
  <c r="E126" i="6" s="1"/>
  <c r="D125" i="6"/>
  <c r="E125" i="6" s="1"/>
  <c r="D124" i="6"/>
  <c r="E124" i="6" s="1"/>
  <c r="D123" i="6"/>
  <c r="E123" i="6" s="1"/>
  <c r="D122" i="6"/>
  <c r="E122" i="6" s="1"/>
  <c r="D121" i="6"/>
  <c r="E121" i="6" s="1"/>
  <c r="D120" i="6"/>
  <c r="E120" i="6" s="1"/>
  <c r="D119" i="6"/>
  <c r="E119" i="6" s="1"/>
  <c r="D118" i="6"/>
  <c r="E118" i="6" s="1"/>
  <c r="D117" i="6"/>
  <c r="E117" i="6" s="1"/>
  <c r="D116" i="6"/>
  <c r="E116" i="6" s="1"/>
  <c r="D115" i="6"/>
  <c r="E115" i="6" s="1"/>
  <c r="D114" i="6"/>
  <c r="E114" i="6" s="1"/>
  <c r="D113" i="6"/>
  <c r="E113" i="6" s="1"/>
  <c r="D112" i="6"/>
  <c r="E112" i="6" s="1"/>
  <c r="D111" i="6"/>
  <c r="E111" i="6" s="1"/>
  <c r="D110" i="6"/>
  <c r="E110" i="6" s="1"/>
  <c r="D109" i="6"/>
  <c r="E109" i="6" s="1"/>
  <c r="D108" i="6"/>
  <c r="E108" i="6" s="1"/>
  <c r="D107" i="6"/>
  <c r="E107" i="6" s="1"/>
  <c r="D106" i="6"/>
  <c r="E106" i="6" s="1"/>
  <c r="D105" i="6"/>
  <c r="E105" i="6" s="1"/>
  <c r="D104" i="6"/>
  <c r="E104" i="6" s="1"/>
  <c r="D103" i="6"/>
  <c r="E103" i="6" s="1"/>
  <c r="D102" i="6"/>
  <c r="E102" i="6" s="1"/>
  <c r="D101" i="6"/>
  <c r="E101" i="6" s="1"/>
  <c r="D100" i="6"/>
  <c r="E100" i="6" s="1"/>
  <c r="D99" i="6"/>
  <c r="E99" i="6" s="1"/>
  <c r="D98" i="6"/>
  <c r="E98" i="6" s="1"/>
  <c r="D97" i="6"/>
  <c r="E97" i="6" s="1"/>
  <c r="D96" i="6"/>
  <c r="E96" i="6" s="1"/>
  <c r="D95" i="6"/>
  <c r="E95" i="6" s="1"/>
  <c r="D94" i="6"/>
  <c r="E94" i="6" s="1"/>
  <c r="D93" i="6"/>
  <c r="E93" i="6" s="1"/>
  <c r="D92" i="6"/>
  <c r="E92" i="6" s="1"/>
  <c r="D91" i="6"/>
  <c r="E91" i="6" s="1"/>
  <c r="D90" i="6"/>
  <c r="E90" i="6" s="1"/>
  <c r="D89" i="6"/>
  <c r="E89" i="6" s="1"/>
  <c r="D88" i="6"/>
  <c r="E88" i="6" s="1"/>
  <c r="D87" i="6"/>
  <c r="E87" i="6" s="1"/>
  <c r="D86" i="6"/>
  <c r="E86" i="6" s="1"/>
  <c r="D85" i="6"/>
  <c r="E85" i="6" s="1"/>
  <c r="D84" i="6"/>
  <c r="E84" i="6" s="1"/>
  <c r="D83" i="6"/>
  <c r="E83" i="6" s="1"/>
  <c r="D82" i="6"/>
  <c r="E82" i="6" s="1"/>
  <c r="D81" i="6"/>
  <c r="E81" i="6" s="1"/>
  <c r="D80" i="6"/>
  <c r="E80" i="6" s="1"/>
  <c r="D79" i="6"/>
  <c r="E79" i="6" s="1"/>
  <c r="D78" i="6"/>
  <c r="E78" i="6" s="1"/>
  <c r="D77" i="6"/>
  <c r="E77" i="6" s="1"/>
  <c r="D76" i="6"/>
  <c r="E76" i="6" s="1"/>
  <c r="D75" i="6"/>
  <c r="E75" i="6" s="1"/>
  <c r="D74" i="6"/>
  <c r="E74" i="6" s="1"/>
  <c r="D73" i="6"/>
  <c r="E73" i="6" s="1"/>
  <c r="D72" i="6"/>
  <c r="E72" i="6" s="1"/>
  <c r="D71" i="6"/>
  <c r="E71" i="6" s="1"/>
  <c r="D70" i="6"/>
  <c r="E70" i="6" s="1"/>
  <c r="D69" i="6"/>
  <c r="E69" i="6" s="1"/>
  <c r="D68" i="6"/>
  <c r="E68" i="6" s="1"/>
  <c r="D67" i="6"/>
  <c r="E67" i="6" s="1"/>
  <c r="D66" i="6"/>
  <c r="E66" i="6" s="1"/>
  <c r="D65" i="6"/>
  <c r="E65" i="6" s="1"/>
  <c r="D64" i="6"/>
  <c r="E64" i="6" s="1"/>
  <c r="D63" i="6"/>
  <c r="E63" i="6" s="1"/>
  <c r="D62" i="6"/>
  <c r="E62" i="6" s="1"/>
  <c r="D61" i="6"/>
  <c r="E61" i="6" s="1"/>
  <c r="D60" i="6"/>
  <c r="E60" i="6" s="1"/>
  <c r="D59" i="6"/>
  <c r="E59" i="6" s="1"/>
  <c r="D58" i="6"/>
  <c r="E58" i="6" s="1"/>
  <c r="D57" i="6"/>
  <c r="E57" i="6" s="1"/>
  <c r="D56" i="6"/>
  <c r="E56" i="6" s="1"/>
  <c r="D55" i="6"/>
  <c r="E55" i="6" s="1"/>
  <c r="D54" i="6"/>
  <c r="E54" i="6" s="1"/>
  <c r="D53" i="6"/>
  <c r="E53" i="6" s="1"/>
  <c r="D52" i="6"/>
  <c r="E52" i="6" s="1"/>
  <c r="D51" i="6"/>
  <c r="E51" i="6" s="1"/>
  <c r="D50" i="6"/>
  <c r="E50" i="6" s="1"/>
  <c r="D49" i="6"/>
  <c r="E49" i="6" s="1"/>
  <c r="D48" i="6"/>
  <c r="E48" i="6" s="1"/>
  <c r="D47" i="6"/>
  <c r="E47" i="6" s="1"/>
  <c r="D46" i="6"/>
  <c r="E46" i="6" s="1"/>
  <c r="D45" i="6"/>
  <c r="E45" i="6" s="1"/>
  <c r="D44" i="6"/>
  <c r="E44" i="6" s="1"/>
  <c r="D43" i="6"/>
  <c r="E43" i="6" s="1"/>
  <c r="D42" i="6"/>
  <c r="E42" i="6" s="1"/>
  <c r="D41" i="6"/>
  <c r="E41" i="6" s="1"/>
  <c r="D40" i="6"/>
  <c r="E40" i="6" s="1"/>
  <c r="D39" i="6"/>
  <c r="E39" i="6" s="1"/>
  <c r="D38" i="6"/>
  <c r="E38" i="6" s="1"/>
  <c r="D37" i="6"/>
  <c r="E37" i="6" s="1"/>
  <c r="D36" i="6"/>
  <c r="E36" i="6" s="1"/>
  <c r="D35" i="6"/>
  <c r="E35" i="6" s="1"/>
  <c r="D34" i="6"/>
  <c r="E34" i="6" s="1"/>
  <c r="D33" i="6"/>
  <c r="E33" i="6" s="1"/>
  <c r="D32" i="6"/>
  <c r="E32" i="6" s="1"/>
  <c r="D31" i="6"/>
  <c r="E31" i="6" s="1"/>
  <c r="D30" i="6"/>
  <c r="E30" i="6" s="1"/>
  <c r="D29" i="6"/>
  <c r="E29" i="6" s="1"/>
  <c r="D28" i="6"/>
  <c r="E28" i="6" s="1"/>
  <c r="D27" i="6"/>
  <c r="E27" i="6" s="1"/>
  <c r="D26" i="6"/>
  <c r="E26" i="6" s="1"/>
  <c r="D25" i="6"/>
  <c r="E25" i="6" s="1"/>
  <c r="D24" i="6"/>
  <c r="E24" i="6" s="1"/>
  <c r="D23" i="6"/>
  <c r="E23" i="6" s="1"/>
  <c r="D22" i="6"/>
  <c r="E22" i="6" s="1"/>
  <c r="D21" i="6"/>
  <c r="E21" i="6" s="1"/>
  <c r="D20" i="6"/>
  <c r="E20" i="6" s="1"/>
  <c r="D19" i="6"/>
  <c r="E19" i="6" s="1"/>
  <c r="D18" i="6"/>
  <c r="E18" i="6" s="1"/>
  <c r="D17" i="6"/>
  <c r="E17" i="6" s="1"/>
  <c r="D16" i="6"/>
  <c r="E16" i="6" s="1"/>
  <c r="D15" i="6"/>
  <c r="E15" i="6" s="1"/>
  <c r="D14" i="6"/>
  <c r="E14" i="6" s="1"/>
  <c r="D13" i="6"/>
  <c r="E13" i="6" s="1"/>
  <c r="D12" i="6"/>
  <c r="E12" i="6" s="1"/>
  <c r="D11" i="6"/>
  <c r="E11" i="6" s="1"/>
  <c r="D10" i="6"/>
  <c r="E10" i="6" s="1"/>
  <c r="D9" i="6"/>
  <c r="E9" i="6" s="1"/>
  <c r="D8" i="6"/>
  <c r="E8" i="6" s="1"/>
  <c r="D7" i="6"/>
  <c r="E7" i="6" s="1"/>
  <c r="D6" i="6"/>
  <c r="E6" i="6" s="1"/>
  <c r="D5" i="6"/>
  <c r="E5" i="6" s="1"/>
  <c r="D4" i="6"/>
  <c r="E4" i="6" s="1"/>
  <c r="D3" i="6"/>
  <c r="E3" i="6" s="1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G6" i="3"/>
  <c r="H6" i="3" s="1"/>
  <c r="F6" i="3"/>
  <c r="D6" i="3"/>
  <c r="E6" i="3" s="1"/>
  <c r="I6" i="3" s="1"/>
  <c r="C6" i="3"/>
  <c r="H186" i="2"/>
  <c r="G186" i="2"/>
  <c r="H185" i="2"/>
  <c r="G185" i="2"/>
  <c r="F185" i="2"/>
  <c r="H184" i="2"/>
  <c r="G184" i="2"/>
  <c r="F184" i="2"/>
  <c r="H183" i="2"/>
  <c r="G183" i="2"/>
  <c r="F183" i="2"/>
  <c r="H182" i="2"/>
  <c r="G182" i="2"/>
  <c r="F182" i="2"/>
  <c r="H181" i="2"/>
  <c r="G181" i="2"/>
  <c r="F181" i="2"/>
  <c r="H180" i="2"/>
  <c r="G180" i="2"/>
  <c r="F180" i="2"/>
  <c r="H179" i="2"/>
  <c r="G179" i="2"/>
  <c r="F179" i="2"/>
  <c r="H178" i="2"/>
  <c r="G178" i="2"/>
  <c r="F178" i="2"/>
  <c r="H177" i="2"/>
  <c r="G177" i="2"/>
  <c r="F177" i="2"/>
  <c r="H176" i="2"/>
  <c r="G176" i="2"/>
  <c r="F176" i="2"/>
  <c r="H175" i="2"/>
  <c r="G175" i="2"/>
  <c r="F175" i="2"/>
  <c r="H174" i="2"/>
  <c r="G174" i="2"/>
  <c r="F174" i="2"/>
  <c r="H173" i="2"/>
  <c r="G173" i="2"/>
  <c r="F173" i="2"/>
  <c r="H172" i="2"/>
  <c r="G172" i="2"/>
  <c r="F172" i="2"/>
  <c r="H171" i="2"/>
  <c r="G171" i="2"/>
  <c r="F171" i="2"/>
  <c r="H170" i="2"/>
  <c r="G170" i="2"/>
  <c r="F170" i="2"/>
  <c r="H169" i="2"/>
  <c r="G169" i="2"/>
  <c r="F169" i="2"/>
  <c r="H168" i="2"/>
  <c r="G168" i="2"/>
  <c r="F168" i="2"/>
  <c r="H167" i="2"/>
  <c r="G167" i="2"/>
  <c r="F167" i="2"/>
  <c r="H166" i="2"/>
  <c r="G166" i="2"/>
  <c r="F166" i="2"/>
  <c r="H165" i="2"/>
  <c r="G165" i="2"/>
  <c r="F165" i="2"/>
  <c r="H164" i="2"/>
  <c r="G164" i="2"/>
  <c r="F164" i="2"/>
  <c r="H163" i="2"/>
  <c r="G163" i="2"/>
  <c r="F163" i="2"/>
  <c r="H162" i="2"/>
  <c r="G162" i="2"/>
  <c r="F162" i="2"/>
  <c r="H161" i="2"/>
  <c r="G161" i="2"/>
  <c r="F161" i="2"/>
  <c r="H160" i="2"/>
  <c r="G160" i="2"/>
  <c r="F160" i="2"/>
  <c r="H159" i="2"/>
  <c r="G159" i="2"/>
  <c r="F159" i="2"/>
  <c r="H158" i="2"/>
  <c r="G158" i="2"/>
  <c r="F158" i="2"/>
  <c r="H157" i="2"/>
  <c r="G157" i="2"/>
  <c r="F157" i="2"/>
  <c r="H156" i="2"/>
  <c r="G156" i="2"/>
  <c r="F156" i="2"/>
  <c r="H155" i="2"/>
  <c r="G155" i="2"/>
  <c r="F155" i="2"/>
  <c r="H154" i="2"/>
  <c r="G154" i="2"/>
  <c r="F154" i="2"/>
  <c r="H153" i="2"/>
  <c r="G153" i="2"/>
  <c r="F153" i="2"/>
  <c r="H152" i="2"/>
  <c r="G152" i="2"/>
  <c r="F152" i="2"/>
  <c r="H151" i="2"/>
  <c r="G151" i="2"/>
  <c r="F151" i="2"/>
  <c r="H150" i="2"/>
  <c r="G150" i="2"/>
  <c r="F150" i="2"/>
  <c r="H149" i="2"/>
  <c r="G149" i="2"/>
  <c r="F149" i="2"/>
  <c r="H148" i="2"/>
  <c r="G148" i="2"/>
  <c r="F148" i="2"/>
  <c r="H147" i="2"/>
  <c r="G147" i="2"/>
  <c r="F147" i="2"/>
  <c r="H146" i="2"/>
  <c r="G146" i="2"/>
  <c r="F146" i="2"/>
  <c r="H145" i="2"/>
  <c r="G145" i="2"/>
  <c r="F145" i="2"/>
  <c r="H144" i="2"/>
  <c r="G144" i="2"/>
  <c r="F144" i="2"/>
  <c r="H143" i="2"/>
  <c r="G143" i="2"/>
  <c r="F143" i="2"/>
  <c r="H142" i="2"/>
  <c r="G142" i="2"/>
  <c r="F142" i="2"/>
  <c r="H141" i="2"/>
  <c r="G141" i="2"/>
  <c r="F141" i="2"/>
  <c r="H140" i="2"/>
  <c r="G140" i="2"/>
  <c r="F140" i="2"/>
  <c r="H139" i="2"/>
  <c r="G139" i="2"/>
  <c r="F139" i="2"/>
  <c r="H138" i="2"/>
  <c r="G138" i="2"/>
  <c r="F138" i="2"/>
  <c r="H137" i="2"/>
  <c r="G137" i="2"/>
  <c r="F137" i="2"/>
  <c r="H136" i="2"/>
  <c r="G136" i="2"/>
  <c r="F136" i="2"/>
  <c r="H135" i="2"/>
  <c r="G135" i="2"/>
  <c r="F135" i="2"/>
  <c r="H134" i="2"/>
  <c r="G134" i="2"/>
  <c r="F134" i="2"/>
  <c r="H133" i="2"/>
  <c r="G133" i="2"/>
  <c r="F133" i="2"/>
  <c r="H132" i="2"/>
  <c r="G132" i="2"/>
  <c r="F132" i="2"/>
  <c r="H131" i="2"/>
  <c r="G131" i="2"/>
  <c r="F131" i="2"/>
  <c r="H130" i="2"/>
  <c r="G130" i="2"/>
  <c r="F130" i="2"/>
  <c r="H129" i="2"/>
  <c r="G129" i="2"/>
  <c r="F129" i="2"/>
  <c r="H128" i="2"/>
  <c r="G128" i="2"/>
  <c r="F128" i="2"/>
  <c r="H127" i="2"/>
  <c r="G127" i="2"/>
  <c r="F127" i="2"/>
  <c r="H126" i="2"/>
  <c r="G126" i="2"/>
  <c r="F126" i="2"/>
  <c r="H125" i="2"/>
  <c r="G125" i="2"/>
  <c r="F125" i="2"/>
  <c r="H124" i="2"/>
  <c r="G124" i="2"/>
  <c r="F124" i="2"/>
  <c r="H123" i="2"/>
  <c r="G123" i="2"/>
  <c r="F123" i="2"/>
  <c r="H122" i="2"/>
  <c r="G122" i="2"/>
  <c r="F122" i="2"/>
  <c r="H121" i="2"/>
  <c r="G121" i="2"/>
  <c r="F121" i="2"/>
  <c r="H120" i="2"/>
  <c r="G120" i="2"/>
  <c r="F120" i="2"/>
  <c r="H119" i="2"/>
  <c r="G119" i="2"/>
  <c r="F119" i="2"/>
  <c r="H118" i="2"/>
  <c r="G118" i="2"/>
  <c r="F118" i="2"/>
  <c r="H117" i="2"/>
  <c r="G117" i="2"/>
  <c r="F117" i="2"/>
  <c r="H116" i="2"/>
  <c r="G116" i="2"/>
  <c r="F116" i="2"/>
  <c r="H115" i="2"/>
  <c r="G115" i="2"/>
  <c r="F115" i="2"/>
  <c r="H114" i="2"/>
  <c r="G114" i="2"/>
  <c r="F114" i="2"/>
  <c r="H113" i="2"/>
  <c r="G113" i="2"/>
  <c r="F113" i="2"/>
  <c r="H112" i="2"/>
  <c r="G112" i="2"/>
  <c r="F112" i="2"/>
  <c r="H111" i="2"/>
  <c r="G111" i="2"/>
  <c r="F111" i="2"/>
  <c r="H110" i="2"/>
  <c r="G110" i="2"/>
  <c r="F110" i="2"/>
  <c r="H109" i="2"/>
  <c r="G109" i="2"/>
  <c r="F109" i="2"/>
  <c r="H108" i="2"/>
  <c r="G108" i="2"/>
  <c r="F108" i="2"/>
  <c r="H107" i="2"/>
  <c r="G107" i="2"/>
  <c r="F107" i="2"/>
  <c r="H106" i="2"/>
  <c r="G106" i="2"/>
  <c r="F106" i="2"/>
  <c r="H105" i="2"/>
  <c r="G105" i="2"/>
  <c r="F105" i="2"/>
  <c r="H104" i="2"/>
  <c r="G104" i="2"/>
  <c r="F104" i="2"/>
  <c r="H103" i="2"/>
  <c r="G103" i="2"/>
  <c r="F103" i="2"/>
  <c r="H102" i="2"/>
  <c r="G102" i="2"/>
  <c r="F102" i="2"/>
  <c r="H101" i="2"/>
  <c r="G101" i="2"/>
  <c r="F101" i="2"/>
  <c r="H100" i="2"/>
  <c r="G100" i="2"/>
  <c r="F100" i="2"/>
  <c r="H99" i="2"/>
  <c r="G99" i="2"/>
  <c r="F99" i="2"/>
  <c r="H98" i="2"/>
  <c r="G98" i="2"/>
  <c r="F98" i="2"/>
  <c r="H97" i="2"/>
  <c r="G97" i="2"/>
  <c r="F97" i="2"/>
  <c r="H96" i="2"/>
  <c r="G96" i="2"/>
  <c r="F96" i="2"/>
  <c r="H95" i="2"/>
  <c r="G95" i="2"/>
  <c r="F95" i="2"/>
  <c r="H94" i="2"/>
  <c r="G94" i="2"/>
  <c r="F94" i="2"/>
  <c r="H93" i="2"/>
  <c r="G93" i="2"/>
  <c r="F93" i="2"/>
  <c r="H92" i="2"/>
  <c r="G92" i="2"/>
  <c r="F92" i="2"/>
  <c r="H91" i="2"/>
  <c r="G91" i="2"/>
  <c r="F91" i="2"/>
  <c r="H90" i="2"/>
  <c r="G90" i="2"/>
  <c r="F90" i="2"/>
  <c r="H89" i="2"/>
  <c r="G89" i="2"/>
  <c r="F89" i="2"/>
  <c r="H88" i="2"/>
  <c r="G88" i="2"/>
  <c r="F88" i="2"/>
  <c r="H87" i="2"/>
  <c r="G87" i="2"/>
  <c r="F87" i="2"/>
  <c r="H86" i="2"/>
  <c r="G86" i="2"/>
  <c r="F86" i="2"/>
  <c r="H85" i="2"/>
  <c r="G85" i="2"/>
  <c r="F85" i="2"/>
  <c r="H84" i="2"/>
  <c r="G84" i="2"/>
  <c r="F84" i="2"/>
  <c r="H83" i="2"/>
  <c r="G83" i="2"/>
  <c r="F83" i="2"/>
  <c r="H82" i="2"/>
  <c r="G82" i="2"/>
  <c r="F82" i="2"/>
  <c r="H81" i="2"/>
  <c r="G81" i="2"/>
  <c r="F81" i="2"/>
  <c r="H80" i="2"/>
  <c r="G80" i="2"/>
  <c r="F80" i="2"/>
  <c r="H79" i="2"/>
  <c r="G79" i="2"/>
  <c r="F79" i="2"/>
  <c r="H78" i="2"/>
  <c r="G78" i="2"/>
  <c r="F78" i="2"/>
  <c r="H77" i="2"/>
  <c r="G77" i="2"/>
  <c r="F77" i="2"/>
  <c r="H76" i="2"/>
  <c r="G76" i="2"/>
  <c r="F76" i="2"/>
  <c r="H75" i="2"/>
  <c r="G75" i="2"/>
  <c r="F75" i="2"/>
  <c r="H74" i="2"/>
  <c r="G74" i="2"/>
  <c r="F74" i="2"/>
  <c r="H73" i="2"/>
  <c r="G73" i="2"/>
  <c r="F73" i="2"/>
  <c r="H72" i="2"/>
  <c r="G72" i="2"/>
  <c r="F72" i="2"/>
  <c r="H71" i="2"/>
  <c r="G71" i="2"/>
  <c r="F71" i="2"/>
  <c r="H70" i="2"/>
  <c r="G70" i="2"/>
  <c r="F70" i="2"/>
  <c r="H69" i="2"/>
  <c r="G69" i="2"/>
  <c r="F69" i="2"/>
  <c r="H68" i="2"/>
  <c r="G68" i="2"/>
  <c r="F68" i="2"/>
  <c r="H67" i="2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H62" i="2"/>
  <c r="G62" i="2"/>
  <c r="F62" i="2"/>
  <c r="H61" i="2"/>
  <c r="G61" i="2"/>
  <c r="F61" i="2"/>
  <c r="H60" i="2"/>
  <c r="G60" i="2"/>
  <c r="F60" i="2"/>
  <c r="H59" i="2"/>
  <c r="G59" i="2"/>
  <c r="F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I17" i="9" l="1"/>
  <c r="I25" i="9"/>
  <c r="M28" i="9"/>
  <c r="M32" i="9"/>
  <c r="M36" i="9"/>
  <c r="I40" i="9"/>
  <c r="M44" i="9"/>
  <c r="M48" i="9"/>
  <c r="I52" i="9"/>
  <c r="I56" i="9"/>
  <c r="I15" i="9"/>
  <c r="M15" i="9"/>
  <c r="I23" i="9"/>
  <c r="M23" i="9"/>
  <c r="M17" i="9"/>
  <c r="M25" i="9"/>
  <c r="I28" i="9"/>
  <c r="I32" i="9"/>
  <c r="I36" i="9"/>
  <c r="M40" i="9"/>
  <c r="I44" i="9"/>
  <c r="I48" i="9"/>
  <c r="M52" i="9"/>
  <c r="M56" i="9"/>
  <c r="I13" i="9"/>
  <c r="M13" i="9"/>
  <c r="I21" i="9"/>
  <c r="M21" i="9"/>
  <c r="M60" i="9"/>
  <c r="I29" i="9"/>
  <c r="M33" i="9"/>
  <c r="M37" i="9"/>
  <c r="M41" i="9"/>
  <c r="I45" i="9"/>
  <c r="I49" i="9"/>
  <c r="I53" i="9"/>
  <c r="I57" i="9"/>
  <c r="M61" i="9"/>
  <c r="N111" i="9"/>
  <c r="O111" i="9" s="1"/>
  <c r="N119" i="9"/>
  <c r="O119" i="9" s="1"/>
  <c r="N123" i="9"/>
  <c r="O123" i="9" s="1"/>
  <c r="N127" i="9"/>
  <c r="O127" i="9" s="1"/>
  <c r="N131" i="9"/>
  <c r="O131" i="9" s="1"/>
  <c r="N147" i="9"/>
  <c r="O147" i="9" s="1"/>
  <c r="N151" i="9"/>
  <c r="O151" i="9" s="1"/>
  <c r="N171" i="9"/>
  <c r="O171" i="9" s="1"/>
  <c r="N179" i="9"/>
  <c r="O179" i="9" s="1"/>
  <c r="N183" i="9"/>
  <c r="O183" i="9" s="1"/>
  <c r="I11" i="10"/>
  <c r="H187" i="2"/>
  <c r="D190" i="2" s="1"/>
  <c r="E190" i="2" s="1"/>
  <c r="I10" i="9"/>
  <c r="M10" i="9"/>
  <c r="I12" i="9"/>
  <c r="M12" i="9"/>
  <c r="I14" i="9"/>
  <c r="M14" i="9"/>
  <c r="I16" i="9"/>
  <c r="M16" i="9"/>
  <c r="I18" i="9"/>
  <c r="M18" i="9"/>
  <c r="I20" i="9"/>
  <c r="M20" i="9"/>
  <c r="I22" i="9"/>
  <c r="M22" i="9"/>
  <c r="I24" i="9"/>
  <c r="M24" i="9"/>
  <c r="I26" i="9"/>
  <c r="M26" i="9"/>
  <c r="I30" i="9"/>
  <c r="M30" i="9"/>
  <c r="I34" i="9"/>
  <c r="M34" i="9"/>
  <c r="I38" i="9"/>
  <c r="M38" i="9"/>
  <c r="I42" i="9"/>
  <c r="M42" i="9"/>
  <c r="I46" i="9"/>
  <c r="M46" i="9"/>
  <c r="I50" i="9"/>
  <c r="M50" i="9"/>
  <c r="I54" i="9"/>
  <c r="M54" i="9"/>
  <c r="I58" i="9"/>
  <c r="M58" i="9"/>
  <c r="N62" i="9"/>
  <c r="O62" i="9" s="1"/>
  <c r="N108" i="9"/>
  <c r="O108" i="9" s="1"/>
  <c r="N112" i="9"/>
  <c r="O112" i="9" s="1"/>
  <c r="N116" i="9"/>
  <c r="O116" i="9" s="1"/>
  <c r="N120" i="9"/>
  <c r="O120" i="9" s="1"/>
  <c r="N124" i="9"/>
  <c r="O124" i="9" s="1"/>
  <c r="N128" i="9"/>
  <c r="O128" i="9" s="1"/>
  <c r="N132" i="9"/>
  <c r="O132" i="9" s="1"/>
  <c r="N136" i="9"/>
  <c r="O136" i="9" s="1"/>
  <c r="N140" i="9"/>
  <c r="O140" i="9" s="1"/>
  <c r="N144" i="9"/>
  <c r="O144" i="9" s="1"/>
  <c r="N148" i="9"/>
  <c r="O148" i="9" s="1"/>
  <c r="N152" i="9"/>
  <c r="O152" i="9" s="1"/>
  <c r="N156" i="9"/>
  <c r="O156" i="9" s="1"/>
  <c r="N160" i="9"/>
  <c r="O160" i="9" s="1"/>
  <c r="N164" i="9"/>
  <c r="O164" i="9" s="1"/>
  <c r="N168" i="9"/>
  <c r="O168" i="9" s="1"/>
  <c r="N172" i="9"/>
  <c r="O172" i="9" s="1"/>
  <c r="N176" i="9"/>
  <c r="O176" i="9" s="1"/>
  <c r="N180" i="9"/>
  <c r="O180" i="9" s="1"/>
  <c r="N184" i="9"/>
  <c r="O184" i="9" s="1"/>
  <c r="B11" i="10"/>
  <c r="F11" i="10"/>
  <c r="J11" i="10"/>
  <c r="N11" i="10"/>
  <c r="I60" i="9"/>
  <c r="G187" i="2"/>
  <c r="D189" i="2" s="1"/>
  <c r="E189" i="2" s="1"/>
  <c r="M29" i="9"/>
  <c r="I33" i="9"/>
  <c r="I37" i="9"/>
  <c r="I41" i="9"/>
  <c r="M45" i="9"/>
  <c r="M49" i="9"/>
  <c r="M53" i="9"/>
  <c r="M57" i="9"/>
  <c r="I61" i="9"/>
  <c r="N107" i="9"/>
  <c r="O107" i="9" s="1"/>
  <c r="N115" i="9"/>
  <c r="O115" i="9" s="1"/>
  <c r="N135" i="9"/>
  <c r="O135" i="9" s="1"/>
  <c r="N139" i="9"/>
  <c r="O139" i="9" s="1"/>
  <c r="N143" i="9"/>
  <c r="O143" i="9" s="1"/>
  <c r="N155" i="9"/>
  <c r="O155" i="9" s="1"/>
  <c r="N159" i="9"/>
  <c r="O159" i="9" s="1"/>
  <c r="N163" i="9"/>
  <c r="O163" i="9" s="1"/>
  <c r="N167" i="9"/>
  <c r="O167" i="9" s="1"/>
  <c r="N175" i="9"/>
  <c r="O175" i="9" s="1"/>
  <c r="N187" i="9"/>
  <c r="O187" i="9" s="1"/>
  <c r="E11" i="10"/>
  <c r="M11" i="10"/>
  <c r="I27" i="9"/>
  <c r="M27" i="9"/>
  <c r="I31" i="9"/>
  <c r="M31" i="9"/>
  <c r="I35" i="9"/>
  <c r="M35" i="9"/>
  <c r="I39" i="9"/>
  <c r="M39" i="9"/>
  <c r="I43" i="9"/>
  <c r="M43" i="9"/>
  <c r="I47" i="9"/>
  <c r="M47" i="9"/>
  <c r="I51" i="9"/>
  <c r="M51" i="9"/>
  <c r="I55" i="9"/>
  <c r="M55" i="9"/>
  <c r="I59" i="9"/>
  <c r="M59" i="9"/>
  <c r="N105" i="9"/>
  <c r="O105" i="9" s="1"/>
  <c r="N109" i="9"/>
  <c r="O109" i="9" s="1"/>
  <c r="N113" i="9"/>
  <c r="O113" i="9" s="1"/>
  <c r="N117" i="9"/>
  <c r="O117" i="9" s="1"/>
  <c r="N121" i="9"/>
  <c r="O121" i="9" s="1"/>
  <c r="N125" i="9"/>
  <c r="O125" i="9" s="1"/>
  <c r="N129" i="9"/>
  <c r="O129" i="9" s="1"/>
  <c r="N133" i="9"/>
  <c r="O133" i="9" s="1"/>
  <c r="N137" i="9"/>
  <c r="O137" i="9" s="1"/>
  <c r="N141" i="9"/>
  <c r="O141" i="9" s="1"/>
  <c r="N145" i="9"/>
  <c r="O145" i="9" s="1"/>
  <c r="N149" i="9"/>
  <c r="O149" i="9" s="1"/>
  <c r="N153" i="9"/>
  <c r="O153" i="9" s="1"/>
  <c r="N157" i="9"/>
  <c r="O157" i="9" s="1"/>
  <c r="N161" i="9"/>
  <c r="O161" i="9" s="1"/>
  <c r="N165" i="9"/>
  <c r="O165" i="9" s="1"/>
  <c r="N169" i="9"/>
  <c r="O169" i="9" s="1"/>
  <c r="N173" i="9"/>
  <c r="O173" i="9" s="1"/>
  <c r="N177" i="9"/>
  <c r="O177" i="9" s="1"/>
  <c r="N181" i="9"/>
  <c r="O181" i="9" s="1"/>
  <c r="N185" i="9"/>
  <c r="O185" i="9" s="1"/>
  <c r="C11" i="10"/>
  <c r="G11" i="10"/>
  <c r="K11" i="10"/>
  <c r="O11" i="10"/>
  <c r="R19" i="7"/>
  <c r="R11" i="7"/>
  <c r="K94" i="7"/>
  <c r="M94" i="7"/>
  <c r="G98" i="7"/>
  <c r="I98" i="7"/>
  <c r="K102" i="7"/>
  <c r="M102" i="7"/>
  <c r="G106" i="7"/>
  <c r="I106" i="7"/>
  <c r="K110" i="7"/>
  <c r="M110" i="7"/>
  <c r="K114" i="7"/>
  <c r="L114" i="7"/>
  <c r="M114" i="7"/>
  <c r="G7" i="7"/>
  <c r="R8" i="7"/>
  <c r="I9" i="7"/>
  <c r="M9" i="7"/>
  <c r="H10" i="7"/>
  <c r="L10" i="7"/>
  <c r="R12" i="7"/>
  <c r="I13" i="7"/>
  <c r="M13" i="7"/>
  <c r="H14" i="7"/>
  <c r="L14" i="7"/>
  <c r="G15" i="7"/>
  <c r="R16" i="7"/>
  <c r="I17" i="7"/>
  <c r="M17" i="7"/>
  <c r="H18" i="7"/>
  <c r="L18" i="7"/>
  <c r="G19" i="7"/>
  <c r="I21" i="7"/>
  <c r="M21" i="7"/>
  <c r="H22" i="7"/>
  <c r="L22" i="7"/>
  <c r="G23" i="7"/>
  <c r="I25" i="7"/>
  <c r="M25" i="7"/>
  <c r="H26" i="7"/>
  <c r="L26" i="7"/>
  <c r="G27" i="7"/>
  <c r="I29" i="7"/>
  <c r="M29" i="7"/>
  <c r="H30" i="7"/>
  <c r="L30" i="7"/>
  <c r="G31" i="7"/>
  <c r="I33" i="7"/>
  <c r="M33" i="7"/>
  <c r="H34" i="7"/>
  <c r="L34" i="7"/>
  <c r="G35" i="7"/>
  <c r="I37" i="7"/>
  <c r="M37" i="7"/>
  <c r="H38" i="7"/>
  <c r="L38" i="7"/>
  <c r="G39" i="7"/>
  <c r="I41" i="7"/>
  <c r="M41" i="7"/>
  <c r="H42" i="7"/>
  <c r="L42" i="7"/>
  <c r="G43" i="7"/>
  <c r="I45" i="7"/>
  <c r="M45" i="7"/>
  <c r="H46" i="7"/>
  <c r="L46" i="7"/>
  <c r="G47" i="7"/>
  <c r="I49" i="7"/>
  <c r="M49" i="7"/>
  <c r="H50" i="7"/>
  <c r="L50" i="7"/>
  <c r="G51" i="7"/>
  <c r="I53" i="7"/>
  <c r="M53" i="7"/>
  <c r="H54" i="7"/>
  <c r="L54" i="7"/>
  <c r="G55" i="7"/>
  <c r="I57" i="7"/>
  <c r="M57" i="7"/>
  <c r="H58" i="7"/>
  <c r="L58" i="7"/>
  <c r="G59" i="7"/>
  <c r="I61" i="7"/>
  <c r="M61" i="7"/>
  <c r="H62" i="7"/>
  <c r="L62" i="7"/>
  <c r="G63" i="7"/>
  <c r="I65" i="7"/>
  <c r="M65" i="7"/>
  <c r="H66" i="7"/>
  <c r="L66" i="7"/>
  <c r="G67" i="7"/>
  <c r="I69" i="7"/>
  <c r="M69" i="7"/>
  <c r="H70" i="7"/>
  <c r="L70" i="7"/>
  <c r="G71" i="7"/>
  <c r="I73" i="7"/>
  <c r="M73" i="7"/>
  <c r="H74" i="7"/>
  <c r="L74" i="7"/>
  <c r="G75" i="7"/>
  <c r="I77" i="7"/>
  <c r="M77" i="7"/>
  <c r="H78" i="7"/>
  <c r="L78" i="7"/>
  <c r="G79" i="7"/>
  <c r="K79" i="7"/>
  <c r="I81" i="7"/>
  <c r="H82" i="7"/>
  <c r="L82" i="7"/>
  <c r="G83" i="7"/>
  <c r="K83" i="7"/>
  <c r="R84" i="7"/>
  <c r="I85" i="7"/>
  <c r="H86" i="7"/>
  <c r="L86" i="7"/>
  <c r="G87" i="7"/>
  <c r="K87" i="7"/>
  <c r="I89" i="7"/>
  <c r="H90" i="7"/>
  <c r="L90" i="7"/>
  <c r="K91" i="7"/>
  <c r="R106" i="7"/>
  <c r="I92" i="7"/>
  <c r="G92" i="7"/>
  <c r="M96" i="7"/>
  <c r="K96" i="7"/>
  <c r="I100" i="7"/>
  <c r="G100" i="7"/>
  <c r="M104" i="7"/>
  <c r="K104" i="7"/>
  <c r="I108" i="7"/>
  <c r="G108" i="7"/>
  <c r="M112" i="7"/>
  <c r="K112" i="7"/>
  <c r="G114" i="7"/>
  <c r="H114" i="7"/>
  <c r="I114" i="7"/>
  <c r="H9" i="7"/>
  <c r="L9" i="7"/>
  <c r="G10" i="7"/>
  <c r="K10" i="7"/>
  <c r="H13" i="7"/>
  <c r="L13" i="7"/>
  <c r="G14" i="7"/>
  <c r="K14" i="7"/>
  <c r="H17" i="7"/>
  <c r="L17" i="7"/>
  <c r="G18" i="7"/>
  <c r="K18" i="7"/>
  <c r="H21" i="7"/>
  <c r="L21" i="7"/>
  <c r="G22" i="7"/>
  <c r="K22" i="7"/>
  <c r="R23" i="7"/>
  <c r="H25" i="7"/>
  <c r="G26" i="7"/>
  <c r="K26" i="7"/>
  <c r="R27" i="7"/>
  <c r="H29" i="7"/>
  <c r="G30" i="7"/>
  <c r="K30" i="7"/>
  <c r="R31" i="7"/>
  <c r="H33" i="7"/>
  <c r="G34" i="7"/>
  <c r="K34" i="7"/>
  <c r="H37" i="7"/>
  <c r="G38" i="7"/>
  <c r="K38" i="7"/>
  <c r="R39" i="7"/>
  <c r="H41" i="7"/>
  <c r="G42" i="7"/>
  <c r="K42" i="7"/>
  <c r="R43" i="7"/>
  <c r="H45" i="7"/>
  <c r="G46" i="7"/>
  <c r="K46" i="7"/>
  <c r="R47" i="7"/>
  <c r="H49" i="7"/>
  <c r="G50" i="7"/>
  <c r="K50" i="7"/>
  <c r="H53" i="7"/>
  <c r="G54" i="7"/>
  <c r="K54" i="7"/>
  <c r="R55" i="7"/>
  <c r="H57" i="7"/>
  <c r="G58" i="7"/>
  <c r="K58" i="7"/>
  <c r="R59" i="7"/>
  <c r="H61" i="7"/>
  <c r="G62" i="7"/>
  <c r="K62" i="7"/>
  <c r="R63" i="7"/>
  <c r="H65" i="7"/>
  <c r="G66" i="7"/>
  <c r="K66" i="7"/>
  <c r="H69" i="7"/>
  <c r="G70" i="7"/>
  <c r="K70" i="7"/>
  <c r="R71" i="7"/>
  <c r="H73" i="7"/>
  <c r="G74" i="7"/>
  <c r="K74" i="7"/>
  <c r="R75" i="7"/>
  <c r="H77" i="7"/>
  <c r="G78" i="7"/>
  <c r="K78" i="7"/>
  <c r="R79" i="7"/>
  <c r="G82" i="7"/>
  <c r="K82" i="7"/>
  <c r="R83" i="7"/>
  <c r="R91" i="7"/>
  <c r="R104" i="7"/>
  <c r="G94" i="7"/>
  <c r="I94" i="7"/>
  <c r="K98" i="7"/>
  <c r="M98" i="7"/>
  <c r="G102" i="7"/>
  <c r="I102" i="7"/>
  <c r="K106" i="7"/>
  <c r="M106" i="7"/>
  <c r="G110" i="7"/>
  <c r="I110" i="7"/>
  <c r="G9" i="7"/>
  <c r="R10" i="7"/>
  <c r="G13" i="7"/>
  <c r="R14" i="7"/>
  <c r="G17" i="7"/>
  <c r="R18" i="7"/>
  <c r="G21" i="7"/>
  <c r="R26" i="7"/>
  <c r="R34" i="7"/>
  <c r="R42" i="7"/>
  <c r="R50" i="7"/>
  <c r="R58" i="7"/>
  <c r="R66" i="7"/>
  <c r="R74" i="7"/>
  <c r="R82" i="7"/>
  <c r="I83" i="7"/>
  <c r="M83" i="7"/>
  <c r="R86" i="7"/>
  <c r="I87" i="7"/>
  <c r="M87" i="7"/>
  <c r="R90" i="7"/>
  <c r="I91" i="7"/>
  <c r="M91" i="7"/>
  <c r="R94" i="7"/>
  <c r="R98" i="7"/>
  <c r="R110" i="7"/>
  <c r="M92" i="7"/>
  <c r="K92" i="7"/>
  <c r="I96" i="7"/>
  <c r="G96" i="7"/>
  <c r="M100" i="7"/>
  <c r="K100" i="7"/>
  <c r="I104" i="7"/>
  <c r="G104" i="7"/>
  <c r="M108" i="7"/>
  <c r="K108" i="7"/>
  <c r="I112" i="7"/>
  <c r="G112" i="7"/>
  <c r="R9" i="7"/>
  <c r="R13" i="7"/>
  <c r="R17" i="7"/>
  <c r="R33" i="7"/>
  <c r="R49" i="7"/>
  <c r="R65" i="7"/>
  <c r="H91" i="7"/>
  <c r="R92" i="7"/>
  <c r="R100" i="7"/>
  <c r="R103" i="7"/>
  <c r="R108" i="7"/>
  <c r="R112" i="7"/>
  <c r="H95" i="7"/>
  <c r="R97" i="7"/>
  <c r="H99" i="7"/>
  <c r="R101" i="7"/>
  <c r="H103" i="7"/>
  <c r="R105" i="7"/>
  <c r="H107" i="7"/>
  <c r="H111" i="7"/>
  <c r="R113" i="7"/>
  <c r="H115" i="7"/>
  <c r="G116" i="7"/>
  <c r="K116" i="7"/>
  <c r="I118" i="7"/>
  <c r="M118" i="7"/>
  <c r="H119" i="7"/>
  <c r="G120" i="7"/>
  <c r="K120" i="7"/>
  <c r="R121" i="7"/>
  <c r="I122" i="7"/>
  <c r="M122" i="7"/>
  <c r="H123" i="7"/>
  <c r="G124" i="7"/>
  <c r="K124" i="7"/>
  <c r="R125" i="7"/>
  <c r="I126" i="7"/>
  <c r="M126" i="7"/>
  <c r="H127" i="7"/>
  <c r="G128" i="7"/>
  <c r="K128" i="7"/>
  <c r="R129" i="7"/>
  <c r="I130" i="7"/>
  <c r="M130" i="7"/>
  <c r="H131" i="7"/>
  <c r="G132" i="7"/>
  <c r="K132" i="7"/>
  <c r="I134" i="7"/>
  <c r="M134" i="7"/>
  <c r="H135" i="7"/>
  <c r="G136" i="7"/>
  <c r="K136" i="7"/>
  <c r="R137" i="7"/>
  <c r="I138" i="7"/>
  <c r="M138" i="7"/>
  <c r="H139" i="7"/>
  <c r="G140" i="7"/>
  <c r="K140" i="7"/>
  <c r="R141" i="7"/>
  <c r="I142" i="7"/>
  <c r="M142" i="7"/>
  <c r="H143" i="7"/>
  <c r="G144" i="7"/>
  <c r="K144" i="7"/>
  <c r="R145" i="7"/>
  <c r="I146" i="7"/>
  <c r="M146" i="7"/>
  <c r="H147" i="7"/>
  <c r="G148" i="7"/>
  <c r="K148" i="7"/>
  <c r="I150" i="7"/>
  <c r="M150" i="7"/>
  <c r="H151" i="7"/>
  <c r="G152" i="7"/>
  <c r="K152" i="7"/>
  <c r="R153" i="7"/>
  <c r="I154" i="7"/>
  <c r="M154" i="7"/>
  <c r="H155" i="7"/>
  <c r="G156" i="7"/>
  <c r="K156" i="7"/>
  <c r="I158" i="7"/>
  <c r="M158" i="7"/>
  <c r="H159" i="7"/>
  <c r="G160" i="7"/>
  <c r="K160" i="7"/>
  <c r="R161" i="7"/>
  <c r="I162" i="7"/>
  <c r="M162" i="7"/>
  <c r="H163" i="7"/>
  <c r="G164" i="7"/>
  <c r="K164" i="7"/>
  <c r="I166" i="7"/>
  <c r="M166" i="7"/>
  <c r="H167" i="7"/>
  <c r="G168" i="7"/>
  <c r="K168" i="7"/>
  <c r="R169" i="7"/>
  <c r="I170" i="7"/>
  <c r="M170" i="7"/>
  <c r="H171" i="7"/>
  <c r="G172" i="7"/>
  <c r="K172" i="7"/>
  <c r="I174" i="7"/>
  <c r="M174" i="7"/>
  <c r="H175" i="7"/>
  <c r="G176" i="7"/>
  <c r="K176" i="7"/>
  <c r="I178" i="7"/>
  <c r="M178" i="7"/>
  <c r="H179" i="7"/>
  <c r="L179" i="7"/>
  <c r="G180" i="7"/>
  <c r="I182" i="7"/>
  <c r="M182" i="7"/>
  <c r="H183" i="7"/>
  <c r="L183" i="7"/>
  <c r="R185" i="7"/>
  <c r="R116" i="7"/>
  <c r="H118" i="7"/>
  <c r="L118" i="7"/>
  <c r="R120" i="7"/>
  <c r="H122" i="7"/>
  <c r="L122" i="7"/>
  <c r="R124" i="7"/>
  <c r="H126" i="7"/>
  <c r="L126" i="7"/>
  <c r="R128" i="7"/>
  <c r="H130" i="7"/>
  <c r="L130" i="7"/>
  <c r="R132" i="7"/>
  <c r="H134" i="7"/>
  <c r="L134" i="7"/>
  <c r="R136" i="7"/>
  <c r="H138" i="7"/>
  <c r="L138" i="7"/>
  <c r="R140" i="7"/>
  <c r="H142" i="7"/>
  <c r="L142" i="7"/>
  <c r="R144" i="7"/>
  <c r="H146" i="7"/>
  <c r="L146" i="7"/>
  <c r="R148" i="7"/>
  <c r="H150" i="7"/>
  <c r="L150" i="7"/>
  <c r="R152" i="7"/>
  <c r="H154" i="7"/>
  <c r="L154" i="7"/>
  <c r="R156" i="7"/>
  <c r="H158" i="7"/>
  <c r="L158" i="7"/>
  <c r="R160" i="7"/>
  <c r="H162" i="7"/>
  <c r="L162" i="7"/>
  <c r="R164" i="7"/>
  <c r="H166" i="7"/>
  <c r="L166" i="7"/>
  <c r="R168" i="7"/>
  <c r="H170" i="7"/>
  <c r="L170" i="7"/>
  <c r="R172" i="7"/>
  <c r="H174" i="7"/>
  <c r="L174" i="7"/>
  <c r="R176" i="7"/>
  <c r="H178" i="7"/>
  <c r="L178" i="7"/>
  <c r="G179" i="7"/>
  <c r="R180" i="7"/>
  <c r="H182" i="7"/>
  <c r="L182" i="7"/>
  <c r="G183" i="7"/>
  <c r="R184" i="7"/>
  <c r="R107" i="7"/>
  <c r="G118" i="7"/>
  <c r="R119" i="7"/>
  <c r="G122" i="7"/>
  <c r="G126" i="7"/>
  <c r="G130" i="7"/>
  <c r="G134" i="7"/>
  <c r="R135" i="7"/>
  <c r="G138" i="7"/>
  <c r="G142" i="7"/>
  <c r="G146" i="7"/>
  <c r="G150" i="7"/>
  <c r="R151" i="7"/>
  <c r="G154" i="7"/>
  <c r="G158" i="7"/>
  <c r="G162" i="7"/>
  <c r="G166" i="7"/>
  <c r="R167" i="7"/>
  <c r="G170" i="7"/>
  <c r="G174" i="7"/>
  <c r="G178" i="7"/>
  <c r="G182" i="7"/>
  <c r="R126" i="7"/>
  <c r="R130" i="7"/>
  <c r="R142" i="7"/>
  <c r="R146" i="7"/>
  <c r="R158" i="7"/>
  <c r="R162" i="7"/>
  <c r="R174" i="7"/>
  <c r="R178" i="7"/>
  <c r="F99" i="5"/>
  <c r="G99" i="5"/>
  <c r="R99" i="5"/>
  <c r="E99" i="5"/>
  <c r="F87" i="5"/>
  <c r="G87" i="5"/>
  <c r="R87" i="5"/>
  <c r="E87" i="5"/>
  <c r="F103" i="5"/>
  <c r="G103" i="5"/>
  <c r="R103" i="5"/>
  <c r="E103" i="5"/>
  <c r="F95" i="5"/>
  <c r="G95" i="5"/>
  <c r="R95" i="5"/>
  <c r="E95" i="5"/>
  <c r="F107" i="5"/>
  <c r="G107" i="5"/>
  <c r="R107" i="5"/>
  <c r="E107" i="5"/>
  <c r="F91" i="5"/>
  <c r="G91" i="5"/>
  <c r="R91" i="5"/>
  <c r="E91" i="5"/>
  <c r="I84" i="5"/>
  <c r="J84" i="5"/>
  <c r="I88" i="5"/>
  <c r="J88" i="5"/>
  <c r="I92" i="5"/>
  <c r="J92" i="5"/>
  <c r="I96" i="5"/>
  <c r="J96" i="5"/>
  <c r="I100" i="5"/>
  <c r="J100" i="5"/>
  <c r="I104" i="5"/>
  <c r="J104" i="5"/>
  <c r="I108" i="5"/>
  <c r="J108" i="5"/>
  <c r="G7" i="5"/>
  <c r="K7" i="5"/>
  <c r="O7" i="5"/>
  <c r="F8" i="5"/>
  <c r="J8" i="5"/>
  <c r="N8" i="5"/>
  <c r="E9" i="5"/>
  <c r="R10" i="5"/>
  <c r="G11" i="5"/>
  <c r="K11" i="5"/>
  <c r="O11" i="5"/>
  <c r="F12" i="5"/>
  <c r="J12" i="5"/>
  <c r="N12" i="5"/>
  <c r="E13" i="5"/>
  <c r="R14" i="5"/>
  <c r="G15" i="5"/>
  <c r="K15" i="5"/>
  <c r="O15" i="5"/>
  <c r="F16" i="5"/>
  <c r="J16" i="5"/>
  <c r="N16" i="5"/>
  <c r="E17" i="5"/>
  <c r="R18" i="5"/>
  <c r="G19" i="5"/>
  <c r="K19" i="5"/>
  <c r="O19" i="5"/>
  <c r="F20" i="5"/>
  <c r="J20" i="5"/>
  <c r="N20" i="5"/>
  <c r="E21" i="5"/>
  <c r="G23" i="5"/>
  <c r="K23" i="5"/>
  <c r="O23" i="5"/>
  <c r="F24" i="5"/>
  <c r="J24" i="5"/>
  <c r="N24" i="5"/>
  <c r="E25" i="5"/>
  <c r="R26" i="5"/>
  <c r="G27" i="5"/>
  <c r="K27" i="5"/>
  <c r="O27" i="5"/>
  <c r="F28" i="5"/>
  <c r="J28" i="5"/>
  <c r="N28" i="5"/>
  <c r="E29" i="5"/>
  <c r="R30" i="5"/>
  <c r="G31" i="5"/>
  <c r="K31" i="5"/>
  <c r="O31" i="5"/>
  <c r="F32" i="5"/>
  <c r="J32" i="5"/>
  <c r="N32" i="5"/>
  <c r="E33" i="5"/>
  <c r="R34" i="5"/>
  <c r="G35" i="5"/>
  <c r="K35" i="5"/>
  <c r="O35" i="5"/>
  <c r="F36" i="5"/>
  <c r="J36" i="5"/>
  <c r="N36" i="5"/>
  <c r="E37" i="5"/>
  <c r="R38" i="5"/>
  <c r="G39" i="5"/>
  <c r="K39" i="5"/>
  <c r="O39" i="5"/>
  <c r="F40" i="5"/>
  <c r="J40" i="5"/>
  <c r="N40" i="5"/>
  <c r="E41" i="5"/>
  <c r="R42" i="5"/>
  <c r="G43" i="5"/>
  <c r="K43" i="5"/>
  <c r="O43" i="5"/>
  <c r="F44" i="5"/>
  <c r="J44" i="5"/>
  <c r="N44" i="5"/>
  <c r="E45" i="5"/>
  <c r="R46" i="5"/>
  <c r="G47" i="5"/>
  <c r="K47" i="5"/>
  <c r="O47" i="5"/>
  <c r="F48" i="5"/>
  <c r="J48" i="5"/>
  <c r="N48" i="5"/>
  <c r="E49" i="5"/>
  <c r="R50" i="5"/>
  <c r="G51" i="5"/>
  <c r="K51" i="5"/>
  <c r="O51" i="5"/>
  <c r="F52" i="5"/>
  <c r="J52" i="5"/>
  <c r="N52" i="5"/>
  <c r="E53" i="5"/>
  <c r="R54" i="5"/>
  <c r="G55" i="5"/>
  <c r="K55" i="5"/>
  <c r="O55" i="5"/>
  <c r="F56" i="5"/>
  <c r="J56" i="5"/>
  <c r="N56" i="5"/>
  <c r="E57" i="5"/>
  <c r="R58" i="5"/>
  <c r="G59" i="5"/>
  <c r="K59" i="5"/>
  <c r="O59" i="5"/>
  <c r="F60" i="5"/>
  <c r="J60" i="5"/>
  <c r="N60" i="5"/>
  <c r="E61" i="5"/>
  <c r="R62" i="5"/>
  <c r="G63" i="5"/>
  <c r="K63" i="5"/>
  <c r="O63" i="5"/>
  <c r="F64" i="5"/>
  <c r="J64" i="5"/>
  <c r="N64" i="5"/>
  <c r="E65" i="5"/>
  <c r="R66" i="5"/>
  <c r="G67" i="5"/>
  <c r="K67" i="5"/>
  <c r="O67" i="5"/>
  <c r="F68" i="5"/>
  <c r="J68" i="5"/>
  <c r="N68" i="5"/>
  <c r="R70" i="5"/>
  <c r="G71" i="5"/>
  <c r="K71" i="5"/>
  <c r="O71" i="5"/>
  <c r="F72" i="5"/>
  <c r="J72" i="5"/>
  <c r="N72" i="5"/>
  <c r="E73" i="5"/>
  <c r="R74" i="5"/>
  <c r="G75" i="5"/>
  <c r="K75" i="5"/>
  <c r="O75" i="5"/>
  <c r="F76" i="5"/>
  <c r="J76" i="5"/>
  <c r="N76" i="5"/>
  <c r="E77" i="5"/>
  <c r="R78" i="5"/>
  <c r="G79" i="5"/>
  <c r="K79" i="5"/>
  <c r="O79" i="5"/>
  <c r="F80" i="5"/>
  <c r="J80" i="5"/>
  <c r="N80" i="5"/>
  <c r="R82" i="5"/>
  <c r="G83" i="5"/>
  <c r="K83" i="5"/>
  <c r="O83" i="5"/>
  <c r="R84" i="5"/>
  <c r="R88" i="5"/>
  <c r="R92" i="5"/>
  <c r="R96" i="5"/>
  <c r="R100" i="5"/>
  <c r="R104" i="5"/>
  <c r="R108" i="5"/>
  <c r="N87" i="5"/>
  <c r="O87" i="5"/>
  <c r="N91" i="5"/>
  <c r="O91" i="5"/>
  <c r="N95" i="5"/>
  <c r="O95" i="5"/>
  <c r="N99" i="5"/>
  <c r="O99" i="5"/>
  <c r="N103" i="5"/>
  <c r="O103" i="5"/>
  <c r="N107" i="5"/>
  <c r="O107" i="5"/>
  <c r="F7" i="5"/>
  <c r="E8" i="5"/>
  <c r="I8" i="5"/>
  <c r="M8" i="5"/>
  <c r="F11" i="5"/>
  <c r="E12" i="5"/>
  <c r="I12" i="5"/>
  <c r="M12" i="5"/>
  <c r="F15" i="5"/>
  <c r="E16" i="5"/>
  <c r="I16" i="5"/>
  <c r="M16" i="5"/>
  <c r="F19" i="5"/>
  <c r="E20" i="5"/>
  <c r="I20" i="5"/>
  <c r="M20" i="5"/>
  <c r="F23" i="5"/>
  <c r="E24" i="5"/>
  <c r="I24" i="5"/>
  <c r="M24" i="5"/>
  <c r="F27" i="5"/>
  <c r="E28" i="5"/>
  <c r="I28" i="5"/>
  <c r="M28" i="5"/>
  <c r="F31" i="5"/>
  <c r="E32" i="5"/>
  <c r="I32" i="5"/>
  <c r="M32" i="5"/>
  <c r="F35" i="5"/>
  <c r="E36" i="5"/>
  <c r="I36" i="5"/>
  <c r="M36" i="5"/>
  <c r="F39" i="5"/>
  <c r="E40" i="5"/>
  <c r="I40" i="5"/>
  <c r="M40" i="5"/>
  <c r="F43" i="5"/>
  <c r="E44" i="5"/>
  <c r="I44" i="5"/>
  <c r="M44" i="5"/>
  <c r="F47" i="5"/>
  <c r="E48" i="5"/>
  <c r="I48" i="5"/>
  <c r="M48" i="5"/>
  <c r="F51" i="5"/>
  <c r="E52" i="5"/>
  <c r="I52" i="5"/>
  <c r="M52" i="5"/>
  <c r="F55" i="5"/>
  <c r="E56" i="5"/>
  <c r="I56" i="5"/>
  <c r="M56" i="5"/>
  <c r="F59" i="5"/>
  <c r="E60" i="5"/>
  <c r="I60" i="5"/>
  <c r="M60" i="5"/>
  <c r="F63" i="5"/>
  <c r="E64" i="5"/>
  <c r="I64" i="5"/>
  <c r="M64" i="5"/>
  <c r="F67" i="5"/>
  <c r="E68" i="5"/>
  <c r="I68" i="5"/>
  <c r="M68" i="5"/>
  <c r="F71" i="5"/>
  <c r="E72" i="5"/>
  <c r="I72" i="5"/>
  <c r="M72" i="5"/>
  <c r="F75" i="5"/>
  <c r="E76" i="5"/>
  <c r="I76" i="5"/>
  <c r="M76" i="5"/>
  <c r="F79" i="5"/>
  <c r="E80" i="5"/>
  <c r="I80" i="5"/>
  <c r="M80" i="5"/>
  <c r="F83" i="5"/>
  <c r="E84" i="5"/>
  <c r="F84" i="5"/>
  <c r="M84" i="5"/>
  <c r="N84" i="5"/>
  <c r="E88" i="5"/>
  <c r="F88" i="5"/>
  <c r="M88" i="5"/>
  <c r="N88" i="5"/>
  <c r="E92" i="5"/>
  <c r="F92" i="5"/>
  <c r="M92" i="5"/>
  <c r="N92" i="5"/>
  <c r="E96" i="5"/>
  <c r="F96" i="5"/>
  <c r="M96" i="5"/>
  <c r="N96" i="5"/>
  <c r="E100" i="5"/>
  <c r="F100" i="5"/>
  <c r="M100" i="5"/>
  <c r="N100" i="5"/>
  <c r="E104" i="5"/>
  <c r="F104" i="5"/>
  <c r="M104" i="5"/>
  <c r="N104" i="5"/>
  <c r="E108" i="5"/>
  <c r="F108" i="5"/>
  <c r="M108" i="5"/>
  <c r="N108" i="5"/>
  <c r="R8" i="5"/>
  <c r="R12" i="5"/>
  <c r="R16" i="5"/>
  <c r="R20" i="5"/>
  <c r="R24" i="5"/>
  <c r="R28" i="5"/>
  <c r="R32" i="5"/>
  <c r="R36" i="5"/>
  <c r="R40" i="5"/>
  <c r="R44" i="5"/>
  <c r="R48" i="5"/>
  <c r="R52" i="5"/>
  <c r="R56" i="5"/>
  <c r="R60" i="5"/>
  <c r="R64" i="5"/>
  <c r="R68" i="5"/>
  <c r="R72" i="5"/>
  <c r="R76" i="5"/>
  <c r="R80" i="5"/>
  <c r="J87" i="5"/>
  <c r="K87" i="5"/>
  <c r="J91" i="5"/>
  <c r="K91" i="5"/>
  <c r="J95" i="5"/>
  <c r="K95" i="5"/>
  <c r="J99" i="5"/>
  <c r="K99" i="5"/>
  <c r="J103" i="5"/>
  <c r="K103" i="5"/>
  <c r="J107" i="5"/>
  <c r="K107" i="5"/>
  <c r="F186" i="5"/>
  <c r="F187" i="5"/>
  <c r="K108" i="5"/>
  <c r="E85" i="5"/>
  <c r="R86" i="5"/>
  <c r="E89" i="5"/>
  <c r="R90" i="5"/>
  <c r="E93" i="5"/>
  <c r="R94" i="5"/>
  <c r="E97" i="5"/>
  <c r="R98" i="5"/>
  <c r="E101" i="5"/>
  <c r="R102" i="5"/>
  <c r="E105" i="5"/>
  <c r="R106" i="5"/>
  <c r="E109" i="5"/>
  <c r="R110" i="5"/>
  <c r="G111" i="5"/>
  <c r="K111" i="5"/>
  <c r="O111" i="5"/>
  <c r="F112" i="5"/>
  <c r="J112" i="5"/>
  <c r="N112" i="5"/>
  <c r="E113" i="5"/>
  <c r="R114" i="5"/>
  <c r="G115" i="5"/>
  <c r="K115" i="5"/>
  <c r="O115" i="5"/>
  <c r="F116" i="5"/>
  <c r="J116" i="5"/>
  <c r="N116" i="5"/>
  <c r="E117" i="5"/>
  <c r="R118" i="5"/>
  <c r="G119" i="5"/>
  <c r="K119" i="5"/>
  <c r="O119" i="5"/>
  <c r="F120" i="5"/>
  <c r="J120" i="5"/>
  <c r="N120" i="5"/>
  <c r="E121" i="5"/>
  <c r="R122" i="5"/>
  <c r="G123" i="5"/>
  <c r="K123" i="5"/>
  <c r="O123" i="5"/>
  <c r="F124" i="5"/>
  <c r="J124" i="5"/>
  <c r="N124" i="5"/>
  <c r="E125" i="5"/>
  <c r="R126" i="5"/>
  <c r="G127" i="5"/>
  <c r="K127" i="5"/>
  <c r="O127" i="5"/>
  <c r="F128" i="5"/>
  <c r="J128" i="5"/>
  <c r="N128" i="5"/>
  <c r="E129" i="5"/>
  <c r="R130" i="5"/>
  <c r="G131" i="5"/>
  <c r="K131" i="5"/>
  <c r="O131" i="5"/>
  <c r="F132" i="5"/>
  <c r="J132" i="5"/>
  <c r="N132" i="5"/>
  <c r="R134" i="5"/>
  <c r="G135" i="5"/>
  <c r="K135" i="5"/>
  <c r="O135" i="5"/>
  <c r="F136" i="5"/>
  <c r="J136" i="5"/>
  <c r="N136" i="5"/>
  <c r="E137" i="5"/>
  <c r="R138" i="5"/>
  <c r="G139" i="5"/>
  <c r="K139" i="5"/>
  <c r="O139" i="5"/>
  <c r="F140" i="5"/>
  <c r="J140" i="5"/>
  <c r="N140" i="5"/>
  <c r="E141" i="5"/>
  <c r="R142" i="5"/>
  <c r="G143" i="5"/>
  <c r="K143" i="5"/>
  <c r="O143" i="5"/>
  <c r="F144" i="5"/>
  <c r="J144" i="5"/>
  <c r="N144" i="5"/>
  <c r="E145" i="5"/>
  <c r="R146" i="5"/>
  <c r="G147" i="5"/>
  <c r="K147" i="5"/>
  <c r="O147" i="5"/>
  <c r="F148" i="5"/>
  <c r="J148" i="5"/>
  <c r="N148" i="5"/>
  <c r="E149" i="5"/>
  <c r="R150" i="5"/>
  <c r="G151" i="5"/>
  <c r="K151" i="5"/>
  <c r="O151" i="5"/>
  <c r="F152" i="5"/>
  <c r="J152" i="5"/>
  <c r="N152" i="5"/>
  <c r="E153" i="5"/>
  <c r="G155" i="5"/>
  <c r="K155" i="5"/>
  <c r="O155" i="5"/>
  <c r="F156" i="5"/>
  <c r="J156" i="5"/>
  <c r="N156" i="5"/>
  <c r="E157" i="5"/>
  <c r="G159" i="5"/>
  <c r="K159" i="5"/>
  <c r="O159" i="5"/>
  <c r="F160" i="5"/>
  <c r="J160" i="5"/>
  <c r="N160" i="5"/>
  <c r="E161" i="5"/>
  <c r="G163" i="5"/>
  <c r="K163" i="5"/>
  <c r="O163" i="5"/>
  <c r="F164" i="5"/>
  <c r="J164" i="5"/>
  <c r="N164" i="5"/>
  <c r="E165" i="5"/>
  <c r="G167" i="5"/>
  <c r="K167" i="5"/>
  <c r="O167" i="5"/>
  <c r="F168" i="5"/>
  <c r="J168" i="5"/>
  <c r="N168" i="5"/>
  <c r="E169" i="5"/>
  <c r="G171" i="5"/>
  <c r="K171" i="5"/>
  <c r="O171" i="5"/>
  <c r="F172" i="5"/>
  <c r="J172" i="5"/>
  <c r="N172" i="5"/>
  <c r="E173" i="5"/>
  <c r="G175" i="5"/>
  <c r="K175" i="5"/>
  <c r="O175" i="5"/>
  <c r="F176" i="5"/>
  <c r="J176" i="5"/>
  <c r="N176" i="5"/>
  <c r="E177" i="5"/>
  <c r="I177" i="5"/>
  <c r="M177" i="5"/>
  <c r="G179" i="5"/>
  <c r="F180" i="5"/>
  <c r="J180" i="5"/>
  <c r="N180" i="5"/>
  <c r="E181" i="5"/>
  <c r="I181" i="5"/>
  <c r="M181" i="5"/>
  <c r="G183" i="5"/>
  <c r="F184" i="5"/>
  <c r="J184" i="5"/>
  <c r="N184" i="5"/>
  <c r="E185" i="5"/>
  <c r="I185" i="5"/>
  <c r="M185" i="5"/>
  <c r="F111" i="5"/>
  <c r="E112" i="5"/>
  <c r="I112" i="5"/>
  <c r="M112" i="5"/>
  <c r="F115" i="5"/>
  <c r="E116" i="5"/>
  <c r="I116" i="5"/>
  <c r="M116" i="5"/>
  <c r="F119" i="5"/>
  <c r="E120" i="5"/>
  <c r="I120" i="5"/>
  <c r="M120" i="5"/>
  <c r="F123" i="5"/>
  <c r="E124" i="5"/>
  <c r="I124" i="5"/>
  <c r="M124" i="5"/>
  <c r="F127" i="5"/>
  <c r="E128" i="5"/>
  <c r="I128" i="5"/>
  <c r="M128" i="5"/>
  <c r="F131" i="5"/>
  <c r="E132" i="5"/>
  <c r="I132" i="5"/>
  <c r="M132" i="5"/>
  <c r="F135" i="5"/>
  <c r="E136" i="5"/>
  <c r="I136" i="5"/>
  <c r="M136" i="5"/>
  <c r="F139" i="5"/>
  <c r="E140" i="5"/>
  <c r="I140" i="5"/>
  <c r="M140" i="5"/>
  <c r="F143" i="5"/>
  <c r="E144" i="5"/>
  <c r="I144" i="5"/>
  <c r="M144" i="5"/>
  <c r="F147" i="5"/>
  <c r="E148" i="5"/>
  <c r="I148" i="5"/>
  <c r="M148" i="5"/>
  <c r="F151" i="5"/>
  <c r="E152" i="5"/>
  <c r="I152" i="5"/>
  <c r="M152" i="5"/>
  <c r="F155" i="5"/>
  <c r="E156" i="5"/>
  <c r="I156" i="5"/>
  <c r="M156" i="5"/>
  <c r="F159" i="5"/>
  <c r="E160" i="5"/>
  <c r="I160" i="5"/>
  <c r="M160" i="5"/>
  <c r="F163" i="5"/>
  <c r="E164" i="5"/>
  <c r="I164" i="5"/>
  <c r="M164" i="5"/>
  <c r="F167" i="5"/>
  <c r="E168" i="5"/>
  <c r="I168" i="5"/>
  <c r="M168" i="5"/>
  <c r="F171" i="5"/>
  <c r="E172" i="5"/>
  <c r="I172" i="5"/>
  <c r="M172" i="5"/>
  <c r="F175" i="5"/>
  <c r="E176" i="5"/>
  <c r="I176" i="5"/>
  <c r="M176" i="5"/>
  <c r="R177" i="5"/>
  <c r="E180" i="5"/>
  <c r="I180" i="5"/>
  <c r="M180" i="5"/>
  <c r="R181" i="5"/>
  <c r="R185" i="5"/>
  <c r="R112" i="5"/>
  <c r="R116" i="5"/>
  <c r="R120" i="5"/>
  <c r="R124" i="5"/>
  <c r="R128" i="5"/>
  <c r="R132" i="5"/>
  <c r="R136" i="5"/>
  <c r="R140" i="5"/>
  <c r="R144" i="5"/>
  <c r="R148" i="5"/>
  <c r="R152" i="5"/>
  <c r="R156" i="5"/>
  <c r="R160" i="5"/>
  <c r="R164" i="5"/>
  <c r="R168" i="5"/>
  <c r="R172" i="5"/>
  <c r="R176" i="5"/>
  <c r="R180" i="5"/>
  <c r="G181" i="5"/>
  <c r="K181" i="5"/>
  <c r="O181" i="5"/>
  <c r="R184" i="5"/>
  <c r="G185" i="5"/>
  <c r="K185" i="5"/>
  <c r="O185" i="5"/>
  <c r="N104" i="9"/>
  <c r="O104" i="9" s="1"/>
  <c r="K104" i="9"/>
  <c r="J10" i="9"/>
  <c r="N10" i="9"/>
  <c r="O10" i="9" s="1"/>
  <c r="J11" i="9"/>
  <c r="N11" i="9"/>
  <c r="O11" i="9" s="1"/>
  <c r="J12" i="9"/>
  <c r="N12" i="9"/>
  <c r="O12" i="9" s="1"/>
  <c r="J13" i="9"/>
  <c r="N13" i="9"/>
  <c r="O13" i="9" s="1"/>
  <c r="J14" i="9"/>
  <c r="N14" i="9"/>
  <c r="O14" i="9" s="1"/>
  <c r="J15" i="9"/>
  <c r="N15" i="9"/>
  <c r="O15" i="9" s="1"/>
  <c r="J16" i="9"/>
  <c r="N16" i="9"/>
  <c r="O16" i="9" s="1"/>
  <c r="J17" i="9"/>
  <c r="N17" i="9"/>
  <c r="O17" i="9" s="1"/>
  <c r="J18" i="9"/>
  <c r="N18" i="9"/>
  <c r="O18" i="9" s="1"/>
  <c r="J19" i="9"/>
  <c r="N19" i="9"/>
  <c r="O19" i="9" s="1"/>
  <c r="J20" i="9"/>
  <c r="N20" i="9"/>
  <c r="O20" i="9" s="1"/>
  <c r="J21" i="9"/>
  <c r="N21" i="9"/>
  <c r="O21" i="9" s="1"/>
  <c r="J22" i="9"/>
  <c r="N22" i="9"/>
  <c r="O22" i="9" s="1"/>
  <c r="J23" i="9"/>
  <c r="N23" i="9"/>
  <c r="O23" i="9" s="1"/>
  <c r="J24" i="9"/>
  <c r="N24" i="9"/>
  <c r="O24" i="9" s="1"/>
  <c r="J25" i="9"/>
  <c r="N25" i="9"/>
  <c r="O25" i="9" s="1"/>
  <c r="J26" i="9"/>
  <c r="N26" i="9"/>
  <c r="O26" i="9" s="1"/>
  <c r="J27" i="9"/>
  <c r="N27" i="9"/>
  <c r="O27" i="9" s="1"/>
  <c r="J28" i="9"/>
  <c r="N28" i="9"/>
  <c r="O28" i="9" s="1"/>
  <c r="J29" i="9"/>
  <c r="N29" i="9"/>
  <c r="O29" i="9" s="1"/>
  <c r="J30" i="9"/>
  <c r="N30" i="9"/>
  <c r="O30" i="9" s="1"/>
  <c r="J31" i="9"/>
  <c r="N31" i="9"/>
  <c r="O31" i="9" s="1"/>
  <c r="J32" i="9"/>
  <c r="N32" i="9"/>
  <c r="O32" i="9" s="1"/>
  <c r="J33" i="9"/>
  <c r="N33" i="9"/>
  <c r="O33" i="9" s="1"/>
  <c r="J34" i="9"/>
  <c r="N34" i="9"/>
  <c r="O34" i="9" s="1"/>
  <c r="J35" i="9"/>
  <c r="N35" i="9"/>
  <c r="O35" i="9" s="1"/>
  <c r="J36" i="9"/>
  <c r="N36" i="9"/>
  <c r="O36" i="9" s="1"/>
  <c r="J37" i="9"/>
  <c r="N37" i="9"/>
  <c r="O37" i="9" s="1"/>
  <c r="J38" i="9"/>
  <c r="N38" i="9"/>
  <c r="O38" i="9" s="1"/>
  <c r="J39" i="9"/>
  <c r="N39" i="9"/>
  <c r="O39" i="9" s="1"/>
  <c r="J40" i="9"/>
  <c r="N40" i="9"/>
  <c r="O40" i="9" s="1"/>
  <c r="J41" i="9"/>
  <c r="N41" i="9"/>
  <c r="O41" i="9" s="1"/>
  <c r="J42" i="9"/>
  <c r="N42" i="9"/>
  <c r="O42" i="9" s="1"/>
  <c r="J43" i="9"/>
  <c r="N43" i="9"/>
  <c r="O43" i="9" s="1"/>
  <c r="J44" i="9"/>
  <c r="N44" i="9"/>
  <c r="O44" i="9" s="1"/>
  <c r="J45" i="9"/>
  <c r="N45" i="9"/>
  <c r="O45" i="9" s="1"/>
  <c r="J46" i="9"/>
  <c r="N46" i="9"/>
  <c r="O46" i="9" s="1"/>
  <c r="J47" i="9"/>
  <c r="N47" i="9"/>
  <c r="O47" i="9" s="1"/>
  <c r="J48" i="9"/>
  <c r="N48" i="9"/>
  <c r="O48" i="9" s="1"/>
  <c r="J49" i="9"/>
  <c r="N49" i="9"/>
  <c r="O49" i="9" s="1"/>
  <c r="J50" i="9"/>
  <c r="N50" i="9"/>
  <c r="O50" i="9" s="1"/>
  <c r="J51" i="9"/>
  <c r="N51" i="9"/>
  <c r="O51" i="9" s="1"/>
  <c r="J52" i="9"/>
  <c r="N52" i="9"/>
  <c r="O52" i="9" s="1"/>
  <c r="J53" i="9"/>
  <c r="N53" i="9"/>
  <c r="O53" i="9" s="1"/>
  <c r="J54" i="9"/>
  <c r="N54" i="9"/>
  <c r="O54" i="9" s="1"/>
  <c r="J55" i="9"/>
  <c r="N55" i="9"/>
  <c r="O55" i="9" s="1"/>
  <c r="J56" i="9"/>
  <c r="N56" i="9"/>
  <c r="O56" i="9" s="1"/>
  <c r="J57" i="9"/>
  <c r="N57" i="9"/>
  <c r="O57" i="9" s="1"/>
  <c r="J58" i="9"/>
  <c r="N58" i="9"/>
  <c r="O58" i="9" s="1"/>
  <c r="J59" i="9"/>
  <c r="N59" i="9"/>
  <c r="O59" i="9" s="1"/>
  <c r="J60" i="9"/>
  <c r="N60" i="9"/>
  <c r="O60" i="9" s="1"/>
  <c r="J61" i="9"/>
  <c r="N61" i="9"/>
  <c r="O61" i="9" s="1"/>
  <c r="J62" i="9"/>
  <c r="I63" i="9"/>
  <c r="M63" i="9"/>
  <c r="I64" i="9"/>
  <c r="M64" i="9"/>
  <c r="I65" i="9"/>
  <c r="M65" i="9"/>
  <c r="I66" i="9"/>
  <c r="M66" i="9"/>
  <c r="I67" i="9"/>
  <c r="M67" i="9"/>
  <c r="I68" i="9"/>
  <c r="M68" i="9"/>
  <c r="I69" i="9"/>
  <c r="M69" i="9"/>
  <c r="I70" i="9"/>
  <c r="M70" i="9"/>
  <c r="I71" i="9"/>
  <c r="M71" i="9"/>
  <c r="I72" i="9"/>
  <c r="M72" i="9"/>
  <c r="I73" i="9"/>
  <c r="M73" i="9"/>
  <c r="I74" i="9"/>
  <c r="M74" i="9"/>
  <c r="I75" i="9"/>
  <c r="M75" i="9"/>
  <c r="I76" i="9"/>
  <c r="M76" i="9"/>
  <c r="I77" i="9"/>
  <c r="M77" i="9"/>
  <c r="I78" i="9"/>
  <c r="M78" i="9"/>
  <c r="I79" i="9"/>
  <c r="M79" i="9"/>
  <c r="I80" i="9"/>
  <c r="M80" i="9"/>
  <c r="I81" i="9"/>
  <c r="M81" i="9"/>
  <c r="I82" i="9"/>
  <c r="M82" i="9"/>
  <c r="J83" i="9"/>
  <c r="K84" i="9"/>
  <c r="N84" i="9"/>
  <c r="O84" i="9" s="1"/>
  <c r="I86" i="9"/>
  <c r="M86" i="9"/>
  <c r="J87" i="9"/>
  <c r="K88" i="9"/>
  <c r="N88" i="9"/>
  <c r="O88" i="9" s="1"/>
  <c r="I90" i="9"/>
  <c r="M90" i="9"/>
  <c r="J91" i="9"/>
  <c r="K92" i="9"/>
  <c r="N92" i="9"/>
  <c r="O92" i="9" s="1"/>
  <c r="I94" i="9"/>
  <c r="M94" i="9"/>
  <c r="J95" i="9"/>
  <c r="K96" i="9"/>
  <c r="N96" i="9"/>
  <c r="O96" i="9" s="1"/>
  <c r="I98" i="9"/>
  <c r="M98" i="9"/>
  <c r="J99" i="9"/>
  <c r="K100" i="9"/>
  <c r="N100" i="9"/>
  <c r="O100" i="9" s="1"/>
  <c r="I102" i="9"/>
  <c r="M102" i="9"/>
  <c r="J103" i="9"/>
  <c r="I105" i="9"/>
  <c r="M105" i="9"/>
  <c r="I109" i="9"/>
  <c r="M109" i="9"/>
  <c r="I113" i="9"/>
  <c r="M113" i="9"/>
  <c r="I117" i="9"/>
  <c r="M117" i="9"/>
  <c r="I121" i="9"/>
  <c r="M121" i="9"/>
  <c r="I125" i="9"/>
  <c r="M125" i="9"/>
  <c r="I129" i="9"/>
  <c r="M129" i="9"/>
  <c r="I133" i="9"/>
  <c r="M133" i="9"/>
  <c r="I137" i="9"/>
  <c r="M137" i="9"/>
  <c r="I141" i="9"/>
  <c r="M141" i="9"/>
  <c r="I145" i="9"/>
  <c r="M145" i="9"/>
  <c r="I149" i="9"/>
  <c r="M149" i="9"/>
  <c r="I153" i="9"/>
  <c r="M153" i="9"/>
  <c r="I157" i="9"/>
  <c r="M157" i="9"/>
  <c r="I161" i="9"/>
  <c r="M161" i="9"/>
  <c r="I165" i="9"/>
  <c r="M165" i="9"/>
  <c r="I169" i="9"/>
  <c r="M169" i="9"/>
  <c r="I173" i="9"/>
  <c r="M173" i="9"/>
  <c r="I177" i="9"/>
  <c r="M177" i="9"/>
  <c r="I181" i="9"/>
  <c r="M181" i="9"/>
  <c r="I185" i="9"/>
  <c r="M185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I62" i="9"/>
  <c r="N63" i="9"/>
  <c r="O63" i="9" s="1"/>
  <c r="N64" i="9"/>
  <c r="O64" i="9" s="1"/>
  <c r="N65" i="9"/>
  <c r="O65" i="9" s="1"/>
  <c r="N66" i="9"/>
  <c r="O66" i="9" s="1"/>
  <c r="N67" i="9"/>
  <c r="O67" i="9" s="1"/>
  <c r="N68" i="9"/>
  <c r="O68" i="9" s="1"/>
  <c r="N69" i="9"/>
  <c r="O69" i="9" s="1"/>
  <c r="N70" i="9"/>
  <c r="O70" i="9" s="1"/>
  <c r="N71" i="9"/>
  <c r="O71" i="9" s="1"/>
  <c r="N72" i="9"/>
  <c r="O72" i="9" s="1"/>
  <c r="N73" i="9"/>
  <c r="O73" i="9" s="1"/>
  <c r="N74" i="9"/>
  <c r="O74" i="9" s="1"/>
  <c r="N75" i="9"/>
  <c r="O75" i="9" s="1"/>
  <c r="N76" i="9"/>
  <c r="O76" i="9" s="1"/>
  <c r="N77" i="9"/>
  <c r="O77" i="9" s="1"/>
  <c r="N78" i="9"/>
  <c r="O78" i="9" s="1"/>
  <c r="N79" i="9"/>
  <c r="O79" i="9" s="1"/>
  <c r="N80" i="9"/>
  <c r="O80" i="9" s="1"/>
  <c r="N81" i="9"/>
  <c r="O81" i="9" s="1"/>
  <c r="I83" i="9"/>
  <c r="M83" i="9"/>
  <c r="J84" i="9"/>
  <c r="K85" i="9"/>
  <c r="N85" i="9"/>
  <c r="O85" i="9" s="1"/>
  <c r="I87" i="9"/>
  <c r="M87" i="9"/>
  <c r="J88" i="9"/>
  <c r="K89" i="9"/>
  <c r="N89" i="9"/>
  <c r="O89" i="9" s="1"/>
  <c r="I91" i="9"/>
  <c r="M91" i="9"/>
  <c r="J92" i="9"/>
  <c r="K93" i="9"/>
  <c r="N93" i="9"/>
  <c r="O93" i="9" s="1"/>
  <c r="I95" i="9"/>
  <c r="M95" i="9"/>
  <c r="J96" i="9"/>
  <c r="K97" i="9"/>
  <c r="N97" i="9"/>
  <c r="O97" i="9" s="1"/>
  <c r="I99" i="9"/>
  <c r="M99" i="9"/>
  <c r="J100" i="9"/>
  <c r="K101" i="9"/>
  <c r="N101" i="9"/>
  <c r="O101" i="9" s="1"/>
  <c r="I103" i="9"/>
  <c r="M103" i="9"/>
  <c r="J104" i="9"/>
  <c r="I108" i="9"/>
  <c r="M108" i="9"/>
  <c r="I112" i="9"/>
  <c r="M112" i="9"/>
  <c r="I116" i="9"/>
  <c r="M116" i="9"/>
  <c r="I120" i="9"/>
  <c r="M120" i="9"/>
  <c r="I124" i="9"/>
  <c r="M124" i="9"/>
  <c r="I128" i="9"/>
  <c r="M128" i="9"/>
  <c r="I132" i="9"/>
  <c r="M132" i="9"/>
  <c r="I136" i="9"/>
  <c r="M136" i="9"/>
  <c r="I140" i="9"/>
  <c r="M140" i="9"/>
  <c r="I144" i="9"/>
  <c r="M144" i="9"/>
  <c r="I148" i="9"/>
  <c r="M148" i="9"/>
  <c r="I152" i="9"/>
  <c r="M152" i="9"/>
  <c r="I156" i="9"/>
  <c r="M156" i="9"/>
  <c r="I160" i="9"/>
  <c r="M160" i="9"/>
  <c r="I164" i="9"/>
  <c r="M164" i="9"/>
  <c r="I168" i="9"/>
  <c r="M168" i="9"/>
  <c r="I172" i="9"/>
  <c r="M172" i="9"/>
  <c r="I176" i="9"/>
  <c r="M176" i="9"/>
  <c r="I180" i="9"/>
  <c r="M180" i="9"/>
  <c r="I184" i="9"/>
  <c r="M184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M62" i="9"/>
  <c r="L62" i="9"/>
  <c r="K63" i="9"/>
  <c r="L63" i="9"/>
  <c r="K64" i="9"/>
  <c r="L64" i="9"/>
  <c r="K65" i="9"/>
  <c r="L65" i="9"/>
  <c r="K66" i="9"/>
  <c r="L66" i="9"/>
  <c r="K67" i="9"/>
  <c r="L67" i="9"/>
  <c r="K68" i="9"/>
  <c r="L68" i="9"/>
  <c r="K69" i="9"/>
  <c r="L69" i="9"/>
  <c r="K70" i="9"/>
  <c r="L70" i="9"/>
  <c r="K71" i="9"/>
  <c r="L71" i="9"/>
  <c r="K72" i="9"/>
  <c r="L72" i="9"/>
  <c r="K73" i="9"/>
  <c r="L73" i="9"/>
  <c r="K74" i="9"/>
  <c r="L74" i="9"/>
  <c r="K75" i="9"/>
  <c r="L75" i="9"/>
  <c r="K76" i="9"/>
  <c r="L76" i="9"/>
  <c r="K77" i="9"/>
  <c r="L77" i="9"/>
  <c r="K78" i="9"/>
  <c r="L78" i="9"/>
  <c r="K79" i="9"/>
  <c r="L79" i="9"/>
  <c r="K80" i="9"/>
  <c r="L80" i="9"/>
  <c r="K81" i="9"/>
  <c r="L81" i="9"/>
  <c r="K82" i="9"/>
  <c r="N82" i="9"/>
  <c r="O82" i="9" s="1"/>
  <c r="I84" i="9"/>
  <c r="M84" i="9"/>
  <c r="J85" i="9"/>
  <c r="K86" i="9"/>
  <c r="N86" i="9"/>
  <c r="O86" i="9" s="1"/>
  <c r="I88" i="9"/>
  <c r="M88" i="9"/>
  <c r="J89" i="9"/>
  <c r="K90" i="9"/>
  <c r="N90" i="9"/>
  <c r="O90" i="9" s="1"/>
  <c r="I92" i="9"/>
  <c r="M92" i="9"/>
  <c r="J93" i="9"/>
  <c r="K94" i="9"/>
  <c r="N94" i="9"/>
  <c r="O94" i="9" s="1"/>
  <c r="I96" i="9"/>
  <c r="M96" i="9"/>
  <c r="J97" i="9"/>
  <c r="K98" i="9"/>
  <c r="N98" i="9"/>
  <c r="O98" i="9" s="1"/>
  <c r="I100" i="9"/>
  <c r="M100" i="9"/>
  <c r="K102" i="9"/>
  <c r="N102" i="9"/>
  <c r="O102" i="9" s="1"/>
  <c r="I104" i="9"/>
  <c r="M104" i="9"/>
  <c r="I107" i="9"/>
  <c r="M107" i="9"/>
  <c r="I111" i="9"/>
  <c r="M111" i="9"/>
  <c r="I115" i="9"/>
  <c r="M115" i="9"/>
  <c r="I119" i="9"/>
  <c r="M119" i="9"/>
  <c r="I123" i="9"/>
  <c r="M123" i="9"/>
  <c r="I127" i="9"/>
  <c r="M127" i="9"/>
  <c r="I131" i="9"/>
  <c r="M131" i="9"/>
  <c r="I135" i="9"/>
  <c r="M135" i="9"/>
  <c r="I139" i="9"/>
  <c r="M139" i="9"/>
  <c r="I143" i="9"/>
  <c r="M143" i="9"/>
  <c r="I147" i="9"/>
  <c r="M147" i="9"/>
  <c r="I151" i="9"/>
  <c r="M151" i="9"/>
  <c r="I155" i="9"/>
  <c r="M155" i="9"/>
  <c r="I159" i="9"/>
  <c r="M159" i="9"/>
  <c r="I163" i="9"/>
  <c r="M163" i="9"/>
  <c r="I167" i="9"/>
  <c r="M167" i="9"/>
  <c r="I171" i="9"/>
  <c r="M171" i="9"/>
  <c r="I175" i="9"/>
  <c r="M175" i="9"/>
  <c r="I179" i="9"/>
  <c r="M179" i="9"/>
  <c r="I183" i="9"/>
  <c r="M183" i="9"/>
  <c r="I187" i="9"/>
  <c r="M187" i="9"/>
  <c r="J187" i="9"/>
  <c r="J186" i="9"/>
  <c r="J185" i="9"/>
  <c r="J184" i="9"/>
  <c r="J183" i="9"/>
  <c r="J182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88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K83" i="9"/>
  <c r="N83" i="9"/>
  <c r="O83" i="9" s="1"/>
  <c r="I85" i="9"/>
  <c r="M85" i="9"/>
  <c r="J86" i="9"/>
  <c r="K87" i="9"/>
  <c r="N87" i="9"/>
  <c r="O87" i="9" s="1"/>
  <c r="I89" i="9"/>
  <c r="M89" i="9"/>
  <c r="J90" i="9"/>
  <c r="K91" i="9"/>
  <c r="N91" i="9"/>
  <c r="O91" i="9" s="1"/>
  <c r="I93" i="9"/>
  <c r="M93" i="9"/>
  <c r="J94" i="9"/>
  <c r="K95" i="9"/>
  <c r="N95" i="9"/>
  <c r="O95" i="9" s="1"/>
  <c r="I97" i="9"/>
  <c r="M97" i="9"/>
  <c r="J98" i="9"/>
  <c r="K99" i="9"/>
  <c r="N99" i="9"/>
  <c r="O99" i="9" s="1"/>
  <c r="I101" i="9"/>
  <c r="M101" i="9"/>
  <c r="J102" i="9"/>
  <c r="K103" i="9"/>
  <c r="N103" i="9"/>
  <c r="O103" i="9" s="1"/>
  <c r="I106" i="9"/>
  <c r="M106" i="9"/>
  <c r="I110" i="9"/>
  <c r="M110" i="9"/>
  <c r="I114" i="9"/>
  <c r="M114" i="9"/>
  <c r="I118" i="9"/>
  <c r="M118" i="9"/>
  <c r="I122" i="9"/>
  <c r="M122" i="9"/>
  <c r="I126" i="9"/>
  <c r="M126" i="9"/>
  <c r="I130" i="9"/>
  <c r="M130" i="9"/>
  <c r="I134" i="9"/>
  <c r="M134" i="9"/>
  <c r="I138" i="9"/>
  <c r="M138" i="9"/>
  <c r="I142" i="9"/>
  <c r="M142" i="9"/>
  <c r="I146" i="9"/>
  <c r="M146" i="9"/>
  <c r="I150" i="9"/>
  <c r="M150" i="9"/>
  <c r="I154" i="9"/>
  <c r="M154" i="9"/>
  <c r="I158" i="9"/>
  <c r="M158" i="9"/>
  <c r="I162" i="9"/>
  <c r="M162" i="9"/>
  <c r="I166" i="9"/>
  <c r="M166" i="9"/>
  <c r="I170" i="9"/>
  <c r="M170" i="9"/>
  <c r="I174" i="9"/>
  <c r="M174" i="9"/>
  <c r="I178" i="9"/>
  <c r="M178" i="9"/>
  <c r="I182" i="9"/>
  <c r="M182" i="9"/>
  <c r="I186" i="9"/>
  <c r="M186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M189" i="9" l="1"/>
  <c r="D199" i="9" s="1"/>
  <c r="E199" i="9" s="1"/>
  <c r="L189" i="9"/>
  <c r="D198" i="9" s="1"/>
  <c r="E198" i="9" s="1"/>
  <c r="I189" i="9"/>
  <c r="D195" i="9" s="1"/>
  <c r="E195" i="9" s="1"/>
  <c r="Q175" i="7"/>
  <c r="O175" i="7"/>
  <c r="P175" i="7"/>
  <c r="O157" i="7"/>
  <c r="P157" i="7"/>
  <c r="Q157" i="7"/>
  <c r="O182" i="7"/>
  <c r="P182" i="7"/>
  <c r="Q182" i="7"/>
  <c r="O166" i="7"/>
  <c r="P166" i="7"/>
  <c r="Q166" i="7"/>
  <c r="O150" i="7"/>
  <c r="P150" i="7"/>
  <c r="Q150" i="7"/>
  <c r="O134" i="7"/>
  <c r="P134" i="7"/>
  <c r="Q134" i="7"/>
  <c r="O118" i="7"/>
  <c r="P118" i="7"/>
  <c r="Q118" i="7"/>
  <c r="P111" i="7"/>
  <c r="O111" i="7"/>
  <c r="Q111" i="7"/>
  <c r="P95" i="7"/>
  <c r="O95" i="7"/>
  <c r="Q95" i="7"/>
  <c r="O185" i="7"/>
  <c r="P185" i="7"/>
  <c r="Q185" i="7"/>
  <c r="O169" i="7"/>
  <c r="P169" i="7"/>
  <c r="Q169" i="7"/>
  <c r="O153" i="7"/>
  <c r="P153" i="7"/>
  <c r="Q153" i="7"/>
  <c r="O137" i="7"/>
  <c r="P137" i="7"/>
  <c r="Q137" i="7"/>
  <c r="O121" i="7"/>
  <c r="P121" i="7"/>
  <c r="Q121" i="7"/>
  <c r="P113" i="7"/>
  <c r="Q113" i="7"/>
  <c r="O113" i="7"/>
  <c r="P97" i="7"/>
  <c r="O97" i="7"/>
  <c r="Q97" i="7"/>
  <c r="O114" i="7"/>
  <c r="P114" i="7"/>
  <c r="Q114" i="7"/>
  <c r="Q104" i="7"/>
  <c r="O104" i="7"/>
  <c r="P104" i="7"/>
  <c r="O85" i="7"/>
  <c r="P85" i="7"/>
  <c r="Q85" i="7"/>
  <c r="O69" i="7"/>
  <c r="P69" i="7"/>
  <c r="Q69" i="7"/>
  <c r="O53" i="7"/>
  <c r="P53" i="7"/>
  <c r="Q53" i="7"/>
  <c r="O37" i="7"/>
  <c r="P37" i="7"/>
  <c r="Q37" i="7"/>
  <c r="O21" i="7"/>
  <c r="P21" i="7"/>
  <c r="Q21" i="7"/>
  <c r="Q10" i="7"/>
  <c r="O10" i="7"/>
  <c r="P10" i="7"/>
  <c r="Q100" i="7"/>
  <c r="O100" i="7"/>
  <c r="P100" i="7"/>
  <c r="P91" i="7"/>
  <c r="Q91" i="7"/>
  <c r="O91" i="7"/>
  <c r="P11" i="7"/>
  <c r="Q11" i="7"/>
  <c r="O11" i="7"/>
  <c r="O72" i="7"/>
  <c r="P72" i="7"/>
  <c r="Q72" i="7"/>
  <c r="O64" i="7"/>
  <c r="P64" i="7"/>
  <c r="Q64" i="7"/>
  <c r="O56" i="7"/>
  <c r="P56" i="7"/>
  <c r="Q56" i="7"/>
  <c r="O48" i="7"/>
  <c r="P48" i="7"/>
  <c r="Q48" i="7"/>
  <c r="O40" i="7"/>
  <c r="P40" i="7"/>
  <c r="Q40" i="7"/>
  <c r="O32" i="7"/>
  <c r="P32" i="7"/>
  <c r="Q32" i="7"/>
  <c r="O24" i="7"/>
  <c r="P24" i="7"/>
  <c r="Q24" i="7"/>
  <c r="O12" i="7"/>
  <c r="P12" i="7"/>
  <c r="Q12" i="7"/>
  <c r="R157" i="7"/>
  <c r="R182" i="7"/>
  <c r="R95" i="7"/>
  <c r="R114" i="7"/>
  <c r="R175" i="7"/>
  <c r="R72" i="7"/>
  <c r="R64" i="7"/>
  <c r="R56" i="7"/>
  <c r="R48" i="7"/>
  <c r="R40" i="7"/>
  <c r="R32" i="7"/>
  <c r="R24" i="7"/>
  <c r="O170" i="7"/>
  <c r="P170" i="7"/>
  <c r="Q170" i="7"/>
  <c r="O154" i="7"/>
  <c r="P154" i="7"/>
  <c r="Q154" i="7"/>
  <c r="O138" i="7"/>
  <c r="P138" i="7"/>
  <c r="Q138" i="7"/>
  <c r="O122" i="7"/>
  <c r="P122" i="7"/>
  <c r="Q122" i="7"/>
  <c r="Q179" i="7"/>
  <c r="O179" i="7"/>
  <c r="P179" i="7"/>
  <c r="Q163" i="7"/>
  <c r="O163" i="7"/>
  <c r="P163" i="7"/>
  <c r="Q155" i="7"/>
  <c r="O155" i="7"/>
  <c r="P155" i="7"/>
  <c r="Q147" i="7"/>
  <c r="O147" i="7"/>
  <c r="P147" i="7"/>
  <c r="Q139" i="7"/>
  <c r="O139" i="7"/>
  <c r="P139" i="7"/>
  <c r="Q131" i="7"/>
  <c r="O131" i="7"/>
  <c r="P131" i="7"/>
  <c r="Q123" i="7"/>
  <c r="O123" i="7"/>
  <c r="P123" i="7"/>
  <c r="Q115" i="7"/>
  <c r="O115" i="7"/>
  <c r="P115" i="7"/>
  <c r="P99" i="7"/>
  <c r="O99" i="7"/>
  <c r="Q99" i="7"/>
  <c r="O177" i="7"/>
  <c r="P177" i="7"/>
  <c r="Q177" i="7"/>
  <c r="O165" i="7"/>
  <c r="P165" i="7"/>
  <c r="Q165" i="7"/>
  <c r="O149" i="7"/>
  <c r="P149" i="7"/>
  <c r="Q149" i="7"/>
  <c r="O133" i="7"/>
  <c r="P133" i="7"/>
  <c r="Q133" i="7"/>
  <c r="O117" i="7"/>
  <c r="P117" i="7"/>
  <c r="Q117" i="7"/>
  <c r="P109" i="7"/>
  <c r="Q109" i="7"/>
  <c r="O109" i="7"/>
  <c r="P93" i="7"/>
  <c r="Q93" i="7"/>
  <c r="O93" i="7"/>
  <c r="Q96" i="7"/>
  <c r="O96" i="7"/>
  <c r="P96" i="7"/>
  <c r="O89" i="7"/>
  <c r="P89" i="7"/>
  <c r="Q89" i="7"/>
  <c r="O73" i="7"/>
  <c r="P73" i="7"/>
  <c r="Q73" i="7"/>
  <c r="O57" i="7"/>
  <c r="P57" i="7"/>
  <c r="Q57" i="7"/>
  <c r="O41" i="7"/>
  <c r="P41" i="7"/>
  <c r="Q41" i="7"/>
  <c r="O25" i="7"/>
  <c r="P25" i="7"/>
  <c r="Q25" i="7"/>
  <c r="O9" i="7"/>
  <c r="P9" i="7"/>
  <c r="Q9" i="7"/>
  <c r="O102" i="7"/>
  <c r="Q102" i="7"/>
  <c r="P102" i="7"/>
  <c r="Q78" i="7"/>
  <c r="O78" i="7"/>
  <c r="P78" i="7"/>
  <c r="Q70" i="7"/>
  <c r="O70" i="7"/>
  <c r="P70" i="7"/>
  <c r="Q62" i="7"/>
  <c r="O62" i="7"/>
  <c r="P62" i="7"/>
  <c r="Q54" i="7"/>
  <c r="O54" i="7"/>
  <c r="P54" i="7"/>
  <c r="Q46" i="7"/>
  <c r="O46" i="7"/>
  <c r="P46" i="7"/>
  <c r="Q38" i="7"/>
  <c r="O38" i="7"/>
  <c r="P38" i="7"/>
  <c r="Q30" i="7"/>
  <c r="O30" i="7"/>
  <c r="P30" i="7"/>
  <c r="Q22" i="7"/>
  <c r="O22" i="7"/>
  <c r="P22" i="7"/>
  <c r="Q92" i="7"/>
  <c r="O92" i="7"/>
  <c r="P92" i="7"/>
  <c r="P87" i="7"/>
  <c r="Q87" i="7"/>
  <c r="O87" i="7"/>
  <c r="P15" i="7"/>
  <c r="Q15" i="7"/>
  <c r="O15" i="7"/>
  <c r="O88" i="7"/>
  <c r="P88" i="7"/>
  <c r="Q88" i="7"/>
  <c r="O80" i="7"/>
  <c r="P80" i="7"/>
  <c r="Q80" i="7"/>
  <c r="R177" i="7"/>
  <c r="R179" i="7"/>
  <c r="R163" i="7"/>
  <c r="R147" i="7"/>
  <c r="R131" i="7"/>
  <c r="R115" i="7"/>
  <c r="R102" i="7"/>
  <c r="R85" i="7"/>
  <c r="R73" i="7"/>
  <c r="R57" i="7"/>
  <c r="R41" i="7"/>
  <c r="R25" i="7"/>
  <c r="R15" i="7"/>
  <c r="Q171" i="7"/>
  <c r="O171" i="7"/>
  <c r="P171" i="7"/>
  <c r="O174" i="7"/>
  <c r="P174" i="7"/>
  <c r="Q174" i="7"/>
  <c r="O158" i="7"/>
  <c r="P158" i="7"/>
  <c r="Q158" i="7"/>
  <c r="O142" i="7"/>
  <c r="P142" i="7"/>
  <c r="Q142" i="7"/>
  <c r="O126" i="7"/>
  <c r="P126" i="7"/>
  <c r="Q126" i="7"/>
  <c r="P103" i="7"/>
  <c r="O103" i="7"/>
  <c r="Q103" i="7"/>
  <c r="P176" i="7"/>
  <c r="Q176" i="7"/>
  <c r="O176" i="7"/>
  <c r="P172" i="7"/>
  <c r="Q172" i="7"/>
  <c r="O172" i="7"/>
  <c r="P168" i="7"/>
  <c r="Q168" i="7"/>
  <c r="O168" i="7"/>
  <c r="P164" i="7"/>
  <c r="Q164" i="7"/>
  <c r="O164" i="7"/>
  <c r="P160" i="7"/>
  <c r="Q160" i="7"/>
  <c r="O160" i="7"/>
  <c r="P156" i="7"/>
  <c r="Q156" i="7"/>
  <c r="O156" i="7"/>
  <c r="P152" i="7"/>
  <c r="Q152" i="7"/>
  <c r="O152" i="7"/>
  <c r="P148" i="7"/>
  <c r="Q148" i="7"/>
  <c r="O148" i="7"/>
  <c r="P144" i="7"/>
  <c r="Q144" i="7"/>
  <c r="O144" i="7"/>
  <c r="P140" i="7"/>
  <c r="Q140" i="7"/>
  <c r="O140" i="7"/>
  <c r="P136" i="7"/>
  <c r="Q136" i="7"/>
  <c r="O136" i="7"/>
  <c r="P132" i="7"/>
  <c r="Q132" i="7"/>
  <c r="O132" i="7"/>
  <c r="P128" i="7"/>
  <c r="Q128" i="7"/>
  <c r="O128" i="7"/>
  <c r="P124" i="7"/>
  <c r="Q124" i="7"/>
  <c r="O124" i="7"/>
  <c r="P120" i="7"/>
  <c r="Q120" i="7"/>
  <c r="O120" i="7"/>
  <c r="P116" i="7"/>
  <c r="Q116" i="7"/>
  <c r="O116" i="7"/>
  <c r="O161" i="7"/>
  <c r="P161" i="7"/>
  <c r="Q161" i="7"/>
  <c r="O145" i="7"/>
  <c r="P145" i="7"/>
  <c r="Q145" i="7"/>
  <c r="O129" i="7"/>
  <c r="P129" i="7"/>
  <c r="Q129" i="7"/>
  <c r="P105" i="7"/>
  <c r="O105" i="7"/>
  <c r="Q105" i="7"/>
  <c r="O77" i="7"/>
  <c r="P77" i="7"/>
  <c r="Q77" i="7"/>
  <c r="O61" i="7"/>
  <c r="P61" i="7"/>
  <c r="Q61" i="7"/>
  <c r="O45" i="7"/>
  <c r="P45" i="7"/>
  <c r="Q45" i="7"/>
  <c r="O29" i="7"/>
  <c r="P29" i="7"/>
  <c r="Q29" i="7"/>
  <c r="O13" i="7"/>
  <c r="P13" i="7"/>
  <c r="Q13" i="7"/>
  <c r="Q18" i="7"/>
  <c r="O18" i="7"/>
  <c r="P18" i="7"/>
  <c r="P19" i="7"/>
  <c r="Q19" i="7"/>
  <c r="O19" i="7"/>
  <c r="O98" i="7"/>
  <c r="Q98" i="7"/>
  <c r="P98" i="7"/>
  <c r="O76" i="7"/>
  <c r="P76" i="7"/>
  <c r="Q76" i="7"/>
  <c r="O68" i="7"/>
  <c r="P68" i="7"/>
  <c r="Q68" i="7"/>
  <c r="O60" i="7"/>
  <c r="P60" i="7"/>
  <c r="Q60" i="7"/>
  <c r="O52" i="7"/>
  <c r="P52" i="7"/>
  <c r="Q52" i="7"/>
  <c r="O44" i="7"/>
  <c r="P44" i="7"/>
  <c r="Q44" i="7"/>
  <c r="O36" i="7"/>
  <c r="P36" i="7"/>
  <c r="Q36" i="7"/>
  <c r="O28" i="7"/>
  <c r="P28" i="7"/>
  <c r="Q28" i="7"/>
  <c r="O20" i="7"/>
  <c r="P20" i="7"/>
  <c r="Q20" i="7"/>
  <c r="O8" i="7"/>
  <c r="P8" i="7"/>
  <c r="Q8" i="7"/>
  <c r="R165" i="7"/>
  <c r="R149" i="7"/>
  <c r="R133" i="7"/>
  <c r="R117" i="7"/>
  <c r="R109" i="7"/>
  <c r="R93" i="7"/>
  <c r="R170" i="7"/>
  <c r="R154" i="7"/>
  <c r="R138" i="7"/>
  <c r="R122" i="7"/>
  <c r="R111" i="7"/>
  <c r="R78" i="7"/>
  <c r="R70" i="7"/>
  <c r="R62" i="7"/>
  <c r="R54" i="7"/>
  <c r="R46" i="7"/>
  <c r="R38" i="7"/>
  <c r="R30" i="7"/>
  <c r="R22" i="7"/>
  <c r="R166" i="7"/>
  <c r="R150" i="7"/>
  <c r="R134" i="7"/>
  <c r="R118" i="7"/>
  <c r="R96" i="7"/>
  <c r="R87" i="7"/>
  <c r="R80" i="7"/>
  <c r="R20" i="7"/>
  <c r="R88" i="7"/>
  <c r="R76" i="7"/>
  <c r="R68" i="7"/>
  <c r="R60" i="7"/>
  <c r="R52" i="7"/>
  <c r="R44" i="7"/>
  <c r="R36" i="7"/>
  <c r="R28" i="7"/>
  <c r="O178" i="7"/>
  <c r="P178" i="7"/>
  <c r="Q178" i="7"/>
  <c r="O162" i="7"/>
  <c r="P162" i="7"/>
  <c r="Q162" i="7"/>
  <c r="O146" i="7"/>
  <c r="P146" i="7"/>
  <c r="Q146" i="7"/>
  <c r="O130" i="7"/>
  <c r="P130" i="7"/>
  <c r="Q130" i="7"/>
  <c r="Q183" i="7"/>
  <c r="O183" i="7"/>
  <c r="P183" i="7"/>
  <c r="Q167" i="7"/>
  <c r="O167" i="7"/>
  <c r="P167" i="7"/>
  <c r="Q159" i="7"/>
  <c r="O159" i="7"/>
  <c r="P159" i="7"/>
  <c r="Q151" i="7"/>
  <c r="O151" i="7"/>
  <c r="P151" i="7"/>
  <c r="Q143" i="7"/>
  <c r="O143" i="7"/>
  <c r="P143" i="7"/>
  <c r="Q135" i="7"/>
  <c r="O135" i="7"/>
  <c r="P135" i="7"/>
  <c r="Q127" i="7"/>
  <c r="O127" i="7"/>
  <c r="P127" i="7"/>
  <c r="Q119" i="7"/>
  <c r="O119" i="7"/>
  <c r="P119" i="7"/>
  <c r="P107" i="7"/>
  <c r="O107" i="7"/>
  <c r="Q107" i="7"/>
  <c r="P184" i="7"/>
  <c r="Q184" i="7"/>
  <c r="O184" i="7"/>
  <c r="P180" i="7"/>
  <c r="Q180" i="7"/>
  <c r="O180" i="7"/>
  <c r="O181" i="7"/>
  <c r="P181" i="7"/>
  <c r="Q181" i="7"/>
  <c r="O173" i="7"/>
  <c r="P173" i="7"/>
  <c r="Q173" i="7"/>
  <c r="O141" i="7"/>
  <c r="P141" i="7"/>
  <c r="Q141" i="7"/>
  <c r="O125" i="7"/>
  <c r="P125" i="7"/>
  <c r="Q125" i="7"/>
  <c r="P101" i="7"/>
  <c r="Q101" i="7"/>
  <c r="O101" i="7"/>
  <c r="Q112" i="7"/>
  <c r="O112" i="7"/>
  <c r="P112" i="7"/>
  <c r="O81" i="7"/>
  <c r="P81" i="7"/>
  <c r="Q81" i="7"/>
  <c r="O65" i="7"/>
  <c r="P65" i="7"/>
  <c r="Q65" i="7"/>
  <c r="O49" i="7"/>
  <c r="P49" i="7"/>
  <c r="Q49" i="7"/>
  <c r="O33" i="7"/>
  <c r="P33" i="7"/>
  <c r="Q33" i="7"/>
  <c r="O17" i="7"/>
  <c r="P17" i="7"/>
  <c r="Q17" i="7"/>
  <c r="O110" i="7"/>
  <c r="Q110" i="7"/>
  <c r="P110" i="7"/>
  <c r="O94" i="7"/>
  <c r="Q94" i="7"/>
  <c r="P94" i="7"/>
  <c r="Q90" i="7"/>
  <c r="O90" i="7"/>
  <c r="P90" i="7"/>
  <c r="Q86" i="7"/>
  <c r="O86" i="7"/>
  <c r="P86" i="7"/>
  <c r="Q82" i="7"/>
  <c r="O82" i="7"/>
  <c r="P82" i="7"/>
  <c r="Q74" i="7"/>
  <c r="O74" i="7"/>
  <c r="P74" i="7"/>
  <c r="Q66" i="7"/>
  <c r="O66" i="7"/>
  <c r="P66" i="7"/>
  <c r="Q58" i="7"/>
  <c r="O58" i="7"/>
  <c r="P58" i="7"/>
  <c r="Q50" i="7"/>
  <c r="O50" i="7"/>
  <c r="P50" i="7"/>
  <c r="Q42" i="7"/>
  <c r="O42" i="7"/>
  <c r="P42" i="7"/>
  <c r="Q34" i="7"/>
  <c r="O34" i="7"/>
  <c r="P34" i="7"/>
  <c r="Q26" i="7"/>
  <c r="O26" i="7"/>
  <c r="P26" i="7"/>
  <c r="Q14" i="7"/>
  <c r="O14" i="7"/>
  <c r="P14" i="7"/>
  <c r="Q108" i="7"/>
  <c r="O108" i="7"/>
  <c r="P108" i="7"/>
  <c r="P83" i="7"/>
  <c r="Q83" i="7"/>
  <c r="O83" i="7"/>
  <c r="P79" i="7"/>
  <c r="Q79" i="7"/>
  <c r="O79" i="7"/>
  <c r="P75" i="7"/>
  <c r="Q75" i="7"/>
  <c r="O75" i="7"/>
  <c r="P71" i="7"/>
  <c r="Q71" i="7"/>
  <c r="O71" i="7"/>
  <c r="P67" i="7"/>
  <c r="Q67" i="7"/>
  <c r="O67" i="7"/>
  <c r="P63" i="7"/>
  <c r="Q63" i="7"/>
  <c r="O63" i="7"/>
  <c r="P59" i="7"/>
  <c r="Q59" i="7"/>
  <c r="O59" i="7"/>
  <c r="P55" i="7"/>
  <c r="Q55" i="7"/>
  <c r="O55" i="7"/>
  <c r="P51" i="7"/>
  <c r="Q51" i="7"/>
  <c r="O51" i="7"/>
  <c r="P47" i="7"/>
  <c r="Q47" i="7"/>
  <c r="O47" i="7"/>
  <c r="P43" i="7"/>
  <c r="Q43" i="7"/>
  <c r="O43" i="7"/>
  <c r="P39" i="7"/>
  <c r="Q39" i="7"/>
  <c r="O39" i="7"/>
  <c r="P35" i="7"/>
  <c r="Q35" i="7"/>
  <c r="O35" i="7"/>
  <c r="P31" i="7"/>
  <c r="Q31" i="7"/>
  <c r="O31" i="7"/>
  <c r="P27" i="7"/>
  <c r="Q27" i="7"/>
  <c r="O27" i="7"/>
  <c r="P23" i="7"/>
  <c r="Q23" i="7"/>
  <c r="O23" i="7"/>
  <c r="P7" i="7"/>
  <c r="Q7" i="7"/>
  <c r="O7" i="7"/>
  <c r="O106" i="7"/>
  <c r="Q106" i="7"/>
  <c r="P106" i="7"/>
  <c r="O84" i="7"/>
  <c r="P84" i="7"/>
  <c r="Q84" i="7"/>
  <c r="O16" i="7"/>
  <c r="P16" i="7"/>
  <c r="Q16" i="7"/>
  <c r="R181" i="7"/>
  <c r="R173" i="7"/>
  <c r="R159" i="7"/>
  <c r="R143" i="7"/>
  <c r="R127" i="7"/>
  <c r="R183" i="7"/>
  <c r="R171" i="7"/>
  <c r="R155" i="7"/>
  <c r="R139" i="7"/>
  <c r="R123" i="7"/>
  <c r="R99" i="7"/>
  <c r="R81" i="7"/>
  <c r="R67" i="7"/>
  <c r="R51" i="7"/>
  <c r="R35" i="7"/>
  <c r="R21" i="7"/>
  <c r="R7" i="7"/>
  <c r="R89" i="7"/>
  <c r="R77" i="7"/>
  <c r="R69" i="7"/>
  <c r="R61" i="7"/>
  <c r="R53" i="7"/>
  <c r="R45" i="7"/>
  <c r="R37" i="7"/>
  <c r="R29" i="7"/>
  <c r="E187" i="5"/>
  <c r="E186" i="5"/>
  <c r="J189" i="9"/>
  <c r="D196" i="9" s="1"/>
  <c r="E196" i="9" s="1"/>
  <c r="K189" i="9"/>
  <c r="D197" i="9" s="1"/>
  <c r="E197" i="9" s="1"/>
</calcChain>
</file>

<file path=xl/sharedStrings.xml><?xml version="1.0" encoding="utf-8"?>
<sst xmlns="http://schemas.openxmlformats.org/spreadsheetml/2006/main" count="2384" uniqueCount="469">
  <si>
    <t>DEPARTMENT OF COMPUTER SCIENCE AND ENGG.</t>
  </si>
  <si>
    <t>CO to PO &amp; PSO Mapping</t>
  </si>
  <si>
    <t>II YEAR IV SEM SEC A and B</t>
  </si>
  <si>
    <t>SUBJECT:Database Managment System                                                                                                 Faculty: Akhilesh deep Arya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</si>
  <si>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</si>
  <si>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</si>
  <si>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</si>
  <si>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</si>
  <si>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</si>
  <si>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</si>
  <si>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</si>
  <si>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</si>
  <si>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</si>
  <si>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</si>
  <si>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</si>
  <si>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</si>
  <si>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</si>
  <si>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</si>
  <si>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</si>
  <si>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</si>
  <si>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CO24CS405.1</t>
  </si>
  <si>
    <t>CO24CS405.2</t>
  </si>
  <si>
    <t>CO24CS405.3</t>
  </si>
  <si>
    <t>CO24CS405.4</t>
  </si>
  <si>
    <t>CO24CS405.5</t>
  </si>
  <si>
    <t>C24CS405 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</si>
  <si>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</si>
  <si>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</si>
  <si>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</si>
  <si>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II YEAR IV SEM SEC A ,B And C</t>
  </si>
  <si>
    <t>SUBJECT:Database Managment System                                                                   Subject Teacher: Akhilesh deep Arya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</si>
  <si>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</si>
  <si>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</si>
  <si>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</si>
  <si>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</si>
  <si>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</si>
  <si>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</si>
  <si>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</si>
  <si>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</si>
  <si>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</si>
  <si>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</si>
  <si>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</si>
  <si>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22ETCCS001</t>
  </si>
  <si>
    <t>AADARSH SONI</t>
  </si>
  <si>
    <t>22ETCCS002</t>
  </si>
  <si>
    <t>ABDUL ATTIF</t>
  </si>
  <si>
    <t>22ETCCS003</t>
  </si>
  <si>
    <t>ABHIJEET GARG</t>
  </si>
  <si>
    <t>22ETCCS004</t>
  </si>
  <si>
    <t>ADITYA CHHIPA</t>
  </si>
  <si>
    <t>22ETCCS005</t>
  </si>
  <si>
    <t>ADITYA GIRI GOSWAMI</t>
  </si>
  <si>
    <t>22ETCCS006</t>
  </si>
  <si>
    <t>ADITYA SHARMA</t>
  </si>
  <si>
    <t>22ETCCS007</t>
  </si>
  <si>
    <t>AJIT KUMAR</t>
  </si>
  <si>
    <t>22ETCCS008</t>
  </si>
  <si>
    <t>AKASH SONI</t>
  </si>
  <si>
    <t>22ETCCS009</t>
  </si>
  <si>
    <t>AKSHAT JANGID</t>
  </si>
  <si>
    <t>22ETCCS010</t>
  </si>
  <si>
    <t>AKSHAT KUMAR SAINI</t>
  </si>
  <si>
    <t>22ETCCS011</t>
  </si>
  <si>
    <t>AKSHI BARGURJAR</t>
  </si>
  <si>
    <t>22ETCCS012</t>
  </si>
  <si>
    <t>AKSHIT NALWAYA</t>
  </si>
  <si>
    <t>22ETCCS013</t>
  </si>
  <si>
    <t>AKSHITA KUMAWAT</t>
  </si>
  <si>
    <t>22ETCCS014</t>
  </si>
  <si>
    <t>AKSHITA PANCHAL</t>
  </si>
  <si>
    <t>22ETCCS015</t>
  </si>
  <si>
    <t>ALI ASGAR ORA WALA</t>
  </si>
  <si>
    <t>22ETCCS017</t>
  </si>
  <si>
    <t>ANGHA VARANGAONKAR</t>
  </si>
  <si>
    <t>22ETCCS018</t>
  </si>
  <si>
    <t>ANKIT DHANAWAT</t>
  </si>
  <si>
    <t>22ETCCS019</t>
  </si>
  <si>
    <t>ANSHIKA JAIN</t>
  </si>
  <si>
    <t>22ETCCS020</t>
  </si>
  <si>
    <t>ARCHIT JAIN</t>
  </si>
  <si>
    <t>22ETCCS021</t>
  </si>
  <si>
    <t>ARIN UPADHAYAY</t>
  </si>
  <si>
    <t>22ETCCS022</t>
  </si>
  <si>
    <t>ARUSH MENARIA</t>
  </si>
  <si>
    <t>22ETCCS023</t>
  </si>
  <si>
    <t>ARYAN TALWAR</t>
  </si>
  <si>
    <t>22ETCCS024</t>
  </si>
  <si>
    <t>AVIKA SURANA</t>
  </si>
  <si>
    <t>22ETCCS025</t>
  </si>
  <si>
    <t>BHAWANA KUMARI</t>
  </si>
  <si>
    <t>22ETCCS026</t>
  </si>
  <si>
    <t>BHUMI JAIN</t>
  </si>
  <si>
    <t>22ETCCS027</t>
  </si>
  <si>
    <t>BHUWAN SUTHAR</t>
  </si>
  <si>
    <t>22ETCCS028</t>
  </si>
  <si>
    <t>CHETAN NAGDA</t>
  </si>
  <si>
    <t>22ETCCS029</t>
  </si>
  <si>
    <t>CHIRAG SHARMA</t>
  </si>
  <si>
    <t>22ETCCS030</t>
  </si>
  <si>
    <t>MS. CIA SHARMMA</t>
  </si>
  <si>
    <t>22ETCCS031</t>
  </si>
  <si>
    <t>DAIVIK SHARMA</t>
  </si>
  <si>
    <t>22ETCCS032</t>
  </si>
  <si>
    <t>DAKSH JAIN</t>
  </si>
  <si>
    <t>22ETCCS033</t>
  </si>
  <si>
    <t>DAKSH MENARIA</t>
  </si>
  <si>
    <t>22ETCCS034</t>
  </si>
  <si>
    <t>DEV PARAKH</t>
  </si>
  <si>
    <t>22ETCCS035</t>
  </si>
  <si>
    <t>DHANESH JOSHI</t>
  </si>
  <si>
    <t>22ETCCS036</t>
  </si>
  <si>
    <t>DHEERAJ SINGH THAPA</t>
  </si>
  <si>
    <t>22ETCCS037</t>
  </si>
  <si>
    <t>DHWANI KHUSHLANI</t>
  </si>
  <si>
    <t>22ETCCS038</t>
  </si>
  <si>
    <t>DIKSHIT DARJI</t>
  </si>
  <si>
    <t>22ETCCS039</t>
  </si>
  <si>
    <t>MSDIKSHITA SHARMA</t>
  </si>
  <si>
    <t>22ETCCS040</t>
  </si>
  <si>
    <t>DIVYA BAGORA</t>
  </si>
  <si>
    <t>22ETCCS041</t>
  </si>
  <si>
    <t>DIVYANSHU SHARMA</t>
  </si>
  <si>
    <t>22ETCCS042</t>
  </si>
  <si>
    <t>DIVYASHAKTI PAL</t>
  </si>
  <si>
    <t>22ETCCS043</t>
  </si>
  <si>
    <t>DIYA JAIN</t>
  </si>
  <si>
    <t>22ETCCS044</t>
  </si>
  <si>
    <t>DIYA PALIWAL</t>
  </si>
  <si>
    <t>22ETCCS045</t>
  </si>
  <si>
    <t>FALGUN CHOUDHARY</t>
  </si>
  <si>
    <t>22ETCCS046</t>
  </si>
  <si>
    <t>GARGI SHARMA</t>
  </si>
  <si>
    <t>22ETCCS047</t>
  </si>
  <si>
    <t>GARV BAKLIWAL</t>
  </si>
  <si>
    <t>22ETCCS048</t>
  </si>
  <si>
    <t>GARVIT NANDAWAT</t>
  </si>
  <si>
    <t>22ETCCS049</t>
  </si>
  <si>
    <t>GAURAV JAIN</t>
  </si>
  <si>
    <t>22ETCCS050</t>
  </si>
  <si>
    <t>GAURAVI NEGI</t>
  </si>
  <si>
    <t>22ETCCS051</t>
  </si>
  <si>
    <t>GAURI SUTHAR</t>
  </si>
  <si>
    <t>22ETCCS053</t>
  </si>
  <si>
    <t>GOURAV POKHARNA</t>
  </si>
  <si>
    <t>22ETCCS054</t>
  </si>
  <si>
    <t>HARDIK BATWAL</t>
  </si>
  <si>
    <t>22ETCCS055</t>
  </si>
  <si>
    <t>HARSH DANGI</t>
  </si>
  <si>
    <t>22ETCCS056</t>
  </si>
  <si>
    <t>HARSH KAWADIA</t>
  </si>
  <si>
    <t>22ETCCS057</t>
  </si>
  <si>
    <t>HARSH TAMBOLI</t>
  </si>
  <si>
    <t>22ETCCS058</t>
  </si>
  <si>
    <t>HARSHAL JAIN</t>
  </si>
  <si>
    <t>22ETCCS059</t>
  </si>
  <si>
    <t>HARSHIT POKHARNA</t>
  </si>
  <si>
    <t>22ETCCS060</t>
  </si>
  <si>
    <t>HARSHVARDHAN SINGH CHAUHAN</t>
  </si>
  <si>
    <t>22ETCCS061</t>
  </si>
  <si>
    <t>HARSHVARDHAN SINGH KITAWAT</t>
  </si>
  <si>
    <t>22ETCCS062</t>
  </si>
  <si>
    <t>HEMANT AHUJA</t>
  </si>
  <si>
    <t>22ETCCS064</t>
  </si>
  <si>
    <t>HIMANK LOHAR</t>
  </si>
  <si>
    <t>22ETCCS065</t>
  </si>
  <si>
    <t>HIMANSHI PRAJAPAT</t>
  </si>
  <si>
    <t>22ETCCS066</t>
  </si>
  <si>
    <t>HIMANSHU KALAL</t>
  </si>
  <si>
    <t>22ETCCS067</t>
  </si>
  <si>
    <t>HONHAR RAWAL</t>
  </si>
  <si>
    <t>22ETCCS068</t>
  </si>
  <si>
    <t>HUSAIN BOHRA TIDIWALA</t>
  </si>
  <si>
    <t>22ETCCS069</t>
  </si>
  <si>
    <t>JAINISH JAIN</t>
  </si>
  <si>
    <t>22ETCCS070</t>
  </si>
  <si>
    <t>JAYESH JOSHI</t>
  </si>
  <si>
    <t>22ETCCS071</t>
  </si>
  <si>
    <t>JAYESH MANDAWAT</t>
  </si>
  <si>
    <t>22ETCCS072</t>
  </si>
  <si>
    <t>JINENDRA SINGH DODIYA</t>
  </si>
  <si>
    <t>AA</t>
  </si>
  <si>
    <t>22ETCCS073</t>
  </si>
  <si>
    <t>KANIKA GUPTA</t>
  </si>
  <si>
    <t>22ETCCS074</t>
  </si>
  <si>
    <t>KANISHK GUPTA</t>
  </si>
  <si>
    <t>22ETCCS075</t>
  </si>
  <si>
    <t>KAPIL KALAL</t>
  </si>
  <si>
    <t>22ETCCS076</t>
  </si>
  <si>
    <t>KARAN SWAMI</t>
  </si>
  <si>
    <t>22ETCCS077</t>
  </si>
  <si>
    <t>KARTIK JAIN</t>
  </si>
  <si>
    <t>22ETCCS078</t>
  </si>
  <si>
    <t>KARTIK KRISHNA KALE</t>
  </si>
  <si>
    <t>22ETCCS079</t>
  </si>
  <si>
    <t>KAVYA PALIWAL</t>
  </si>
  <si>
    <t>22ETCCS080</t>
  </si>
  <si>
    <t>KETAN OJHA</t>
  </si>
  <si>
    <t>22ETCCS081</t>
  </si>
  <si>
    <t>KHUSH JAIN</t>
  </si>
  <si>
    <t>22ETCCS082</t>
  </si>
  <si>
    <t>KHUSHI SHARMA</t>
  </si>
  <si>
    <t>22ETCCS083</t>
  </si>
  <si>
    <t>KIRTAN TAMBOLI</t>
  </si>
  <si>
    <t>22ETCCS085</t>
  </si>
  <si>
    <t>KONPAL SHARMA</t>
  </si>
  <si>
    <t>22ETCCS086</t>
  </si>
  <si>
    <t>KRITI PATWA</t>
  </si>
  <si>
    <t>22ETCCS087</t>
  </si>
  <si>
    <t>KUSH PARSAI</t>
  </si>
  <si>
    <t>22ETCCS088</t>
  </si>
  <si>
    <t>KUSHAL MEENA</t>
  </si>
  <si>
    <t>22ETCCS089</t>
  </si>
  <si>
    <t>LAKSHIT PALIWAL</t>
  </si>
  <si>
    <t>22ETCCS090</t>
  </si>
  <si>
    <t>LAKSHY JAIN</t>
  </si>
  <si>
    <t>22ETCCS091</t>
  </si>
  <si>
    <t>LAKSHYARAJ CHOUDHARY</t>
  </si>
  <si>
    <t>22ETCCS092</t>
  </si>
  <si>
    <t>LAL SINGH JHALA</t>
  </si>
  <si>
    <t>22ETCCS093</t>
  </si>
  <si>
    <t>LUCKY LOHAR</t>
  </si>
  <si>
    <t>22ETCCS094</t>
  </si>
  <si>
    <t>MAHATV BHATNAGAR</t>
  </si>
  <si>
    <t>22ETCCS095</t>
  </si>
  <si>
    <t>MAHENDRA SINGH SISODIYA</t>
  </si>
  <si>
    <t>22ETCCS096</t>
  </si>
  <si>
    <t>MSMAHIMA CHOUHAN</t>
  </si>
  <si>
    <t>22ETCCS097</t>
  </si>
  <si>
    <t>MAHIPAL SINGH JHALA</t>
  </si>
  <si>
    <t>22ETCCS098</t>
  </si>
  <si>
    <t>MAHIRAJ SINGH SANKHLA</t>
  </si>
  <si>
    <t>22ETCCS099</t>
  </si>
  <si>
    <t>MANAS PARWANI</t>
  </si>
  <si>
    <t>22ETCCS100</t>
  </si>
  <si>
    <t>MANASVI SHARMA</t>
  </si>
  <si>
    <t>22ETCCS101</t>
  </si>
  <si>
    <t>MANASWINI SHARMA</t>
  </si>
  <si>
    <t>22ETCCS102</t>
  </si>
  <si>
    <t>MANSI DUBE</t>
  </si>
  <si>
    <t>22ETCCS103</t>
  </si>
  <si>
    <t>MAYANK KASERA</t>
  </si>
  <si>
    <t>22ETCCS104</t>
  </si>
  <si>
    <t>MAYANK TRIVEDI</t>
  </si>
  <si>
    <t>22ETCCS105</t>
  </si>
  <si>
    <t>MEDHAVI KAUSHIK</t>
  </si>
  <si>
    <t>22ETCCS106</t>
  </si>
  <si>
    <t>MEETRAJ SINGH</t>
  </si>
  <si>
    <t>22ETCCS107</t>
  </si>
  <si>
    <t>MITALI PALIWAL</t>
  </si>
  <si>
    <t>22ETCCS108</t>
  </si>
  <si>
    <t>MITVESH AMETA</t>
  </si>
  <si>
    <t>22ETCCS109</t>
  </si>
  <si>
    <t>MOHAMMED YASAR</t>
  </si>
  <si>
    <t>22ETCCS110</t>
  </si>
  <si>
    <t>MOHIT KALAL</t>
  </si>
  <si>
    <t>22ETCCS111</t>
  </si>
  <si>
    <t>MOHIT KUMAWAT</t>
  </si>
  <si>
    <t>22ETCCS112</t>
  </si>
  <si>
    <t>MONIL SETH</t>
  </si>
  <si>
    <t>22ETCCS113</t>
  </si>
  <si>
    <t>NAKUL PANDYA</t>
  </si>
  <si>
    <t>22ETCCS114</t>
  </si>
  <si>
    <t>NEERAJ DANGI</t>
  </si>
  <si>
    <t>22ETCCS115</t>
  </si>
  <si>
    <t>NIKHIL RAJ MALI</t>
  </si>
  <si>
    <t>22ETCCS116</t>
  </si>
  <si>
    <t>NIMISHKA CHAUHAN</t>
  </si>
  <si>
    <t>22ETCCS117</t>
  </si>
  <si>
    <t>NISHANT MENARIA</t>
  </si>
  <si>
    <t>22ETCCS118</t>
  </si>
  <si>
    <t>MSPALAK KUMAWAT</t>
  </si>
  <si>
    <t>22ETCCS119</t>
  </si>
  <si>
    <t>PARSHVI HARKAWAT</t>
  </si>
  <si>
    <t>22ETCCS120</t>
  </si>
  <si>
    <t>PRAGYA BUJ</t>
  </si>
  <si>
    <t>22ETCCS121</t>
  </si>
  <si>
    <t>PRATIBHA SINGH</t>
  </si>
  <si>
    <t>22ETCCS122</t>
  </si>
  <si>
    <t>PRINCE DANGI</t>
  </si>
  <si>
    <t>22ETCCS123</t>
  </si>
  <si>
    <t>PRIYANSH JAIN</t>
  </si>
  <si>
    <t>22ETCCS124</t>
  </si>
  <si>
    <t>PURVAM CHATURVEDI</t>
  </si>
  <si>
    <t>22ETCCS125</t>
  </si>
  <si>
    <t>PUSHKAR GAMETI</t>
  </si>
  <si>
    <t>22ETCCS126</t>
  </si>
  <si>
    <t>PUSHPENDRA MENARIA</t>
  </si>
  <si>
    <t>22ETCCS127</t>
  </si>
  <si>
    <t>QAIDJOHAR JUKKER</t>
  </si>
  <si>
    <t>22ETCCS128</t>
  </si>
  <si>
    <t>RAGHAVENDRA BAHETI</t>
  </si>
  <si>
    <t>22ETCCS129</t>
  </si>
  <si>
    <t>RAJ LAXKAR</t>
  </si>
  <si>
    <t>22ETCCS130</t>
  </si>
  <si>
    <t>RAJ SHRIMALI</t>
  </si>
  <si>
    <t>22ETCCS131</t>
  </si>
  <si>
    <t>RAM MUNDRA</t>
  </si>
  <si>
    <t>22ETCCS132</t>
  </si>
  <si>
    <t>RAMMITH K R</t>
  </si>
  <si>
    <t>22ETCCS133</t>
  </si>
  <si>
    <t>RANITH BISWAS</t>
  </si>
  <si>
    <t>22ETCCS134</t>
  </si>
  <si>
    <t>RANJIT SINGH SHAKTAWAT</t>
  </si>
  <si>
    <t>22ETCCS135</t>
  </si>
  <si>
    <t>MSRAUNAK TAK</t>
  </si>
  <si>
    <t>22ETCCS136</t>
  </si>
  <si>
    <t>RAVI JOSHI</t>
  </si>
  <si>
    <t>22ETCCS137</t>
  </si>
  <si>
    <t>RAVI MENARIYA</t>
  </si>
  <si>
    <t>22ETCCS138</t>
  </si>
  <si>
    <t>RITIK SHARMA</t>
  </si>
  <si>
    <t>22ETCCS139</t>
  </si>
  <si>
    <t>RITISHA SEN</t>
  </si>
  <si>
    <t>22ETCCS140</t>
  </si>
  <si>
    <t>ROHIT AGARWAL</t>
  </si>
  <si>
    <t>22ETCCS141</t>
  </si>
  <si>
    <t>ROSHAN SHARMA</t>
  </si>
  <si>
    <t>22ETCCS142</t>
  </si>
  <si>
    <t>ROSHNI MENARIA</t>
  </si>
  <si>
    <t>22ETCCS143</t>
  </si>
  <si>
    <t>RUDRA PUROHIT</t>
  </si>
  <si>
    <t>22ETCCS144</t>
  </si>
  <si>
    <t>RUDRAVEER SINGH PANWAR</t>
  </si>
  <si>
    <t>22ETCCS145</t>
  </si>
  <si>
    <t>SHAAN SANADHYA</t>
  </si>
  <si>
    <t>22ETCCS146</t>
  </si>
  <si>
    <t>SHACHI JAIN</t>
  </si>
  <si>
    <t>22ETCCS147</t>
  </si>
  <si>
    <t>SHAURYA KUNDAR</t>
  </si>
  <si>
    <t>22ETCCS148</t>
  </si>
  <si>
    <t>SHOURYA BORDIA</t>
  </si>
  <si>
    <t>22ETCCS149</t>
  </si>
  <si>
    <t>SHUBHAM YADAV</t>
  </si>
  <si>
    <t>22ETCCS150</t>
  </si>
  <si>
    <t>SIDDHARTH KUMAR SINGH</t>
  </si>
  <si>
    <t>22ETCCS151</t>
  </si>
  <si>
    <t>SIDDHARTH MENARIA</t>
  </si>
  <si>
    <t>22ETCCS152</t>
  </si>
  <si>
    <t>SRAJAN MENARIA</t>
  </si>
  <si>
    <t>22ETCCS154</t>
  </si>
  <si>
    <t>SUMIT DANGI</t>
  </si>
  <si>
    <t>22ETCCS155</t>
  </si>
  <si>
    <t>SURBHI TAILOR</t>
  </si>
  <si>
    <t>22ETCCS156</t>
  </si>
  <si>
    <t>SURYANSH MADHUKAR</t>
  </si>
  <si>
    <t>22ETCCS157</t>
  </si>
  <si>
    <t>TALENT JAIN</t>
  </si>
  <si>
    <t>22ETCCS158</t>
  </si>
  <si>
    <t>TANISHK VYAS</t>
  </si>
  <si>
    <t>22ETCCS159</t>
  </si>
  <si>
    <t>TANVI SHARMA</t>
  </si>
  <si>
    <t>22ETCCS160</t>
  </si>
  <si>
    <t>TOHEED AKHTAR</t>
  </si>
  <si>
    <t>22ETCCS161</t>
  </si>
  <si>
    <t>TUSHAR PRAJAPAT</t>
  </si>
  <si>
    <t>22ETCCS162</t>
  </si>
  <si>
    <t>TUSHAR SINGH RAWAT</t>
  </si>
  <si>
    <t>22ETCCS163</t>
  </si>
  <si>
    <t>UJJWAL SINGH CHOUHAN</t>
  </si>
  <si>
    <t>22ETCCS164</t>
  </si>
  <si>
    <t>USHIT SHARMA</t>
  </si>
  <si>
    <t>22ETCCS165</t>
  </si>
  <si>
    <t>UTKARSH BAJPAI</t>
  </si>
  <si>
    <t>22ETCCS166</t>
  </si>
  <si>
    <t>VAIBHAV GOYAL</t>
  </si>
  <si>
    <t>22ETCCS167</t>
  </si>
  <si>
    <t>VANSH BHATNAGAR</t>
  </si>
  <si>
    <t>22ETCCS168</t>
  </si>
  <si>
    <t>VINAY VADERA</t>
  </si>
  <si>
    <t>22ETCCS169</t>
  </si>
  <si>
    <t>VINITA MENARIA</t>
  </si>
  <si>
    <t>22ETCCS170</t>
  </si>
  <si>
    <t>VISHAL MENARIYA</t>
  </si>
  <si>
    <t>22ETCCS171</t>
  </si>
  <si>
    <t>VISHAL SINGH RAO</t>
  </si>
  <si>
    <t>22ETCCS172</t>
  </si>
  <si>
    <t>VIVEK SHARMA</t>
  </si>
  <si>
    <t>22ETCCS173</t>
  </si>
  <si>
    <t>VIVEK SHRIMALI</t>
  </si>
  <si>
    <t>22ETCCS174</t>
  </si>
  <si>
    <t>YANA OZHA</t>
  </si>
  <si>
    <t>22ETCCS175</t>
  </si>
  <si>
    <t>YASH VAGHELA</t>
  </si>
  <si>
    <t>22ETCCS300</t>
  </si>
  <si>
    <t>KEVALI ASHOK KANAGALE</t>
  </si>
  <si>
    <t>22ETCCS301</t>
  </si>
  <si>
    <t>KARAN SUTHAR</t>
  </si>
  <si>
    <t>22ETCCS302</t>
  </si>
  <si>
    <t>VINEET SHARMA</t>
  </si>
  <si>
    <t>23ETCCS200</t>
  </si>
  <si>
    <t>GOPAL PALIWAL</t>
  </si>
  <si>
    <t>23ETCCS201</t>
  </si>
  <si>
    <t>MANISH VYAS</t>
  </si>
  <si>
    <t>23ETCCS202</t>
  </si>
  <si>
    <t>RAHUL RAJPUROHIT</t>
  </si>
  <si>
    <t>23ETCCS203</t>
  </si>
  <si>
    <t>VAISHALI H PUROHIT</t>
  </si>
  <si>
    <t>23ETCCS204</t>
  </si>
  <si>
    <t>YASH SINGHATWADIA</t>
  </si>
  <si>
    <t>20ETCCS095</t>
  </si>
  <si>
    <t>ROUNAK JAIN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</si>
  <si>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</si>
  <si>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</si>
  <si>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</si>
  <si>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</si>
  <si>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</si>
  <si>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</si>
  <si>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</si>
  <si>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SUBJECT:Database Managment System                                                 Subject Teacher:Akhilesh deep Arya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</si>
  <si>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</si>
  <si>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</si>
  <si>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</si>
  <si>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</si>
  <si>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</si>
  <si>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</si>
  <si>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</si>
  <si>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</si>
  <si>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CO24CS405</t>
  </si>
  <si>
    <t>2CS4-405</t>
  </si>
  <si>
    <t>Signature HOD</t>
  </si>
  <si>
    <t>CO to PO &amp; PSO Attainment Through End Term Assessment</t>
  </si>
  <si>
    <t>SUBJECT:Database Managment System                                                                                  Name of Faculty: Akhilesh deep Arya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</si>
  <si>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</si>
  <si>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</si>
  <si>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</si>
  <si>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</si>
  <si>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</si>
  <si>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</si>
  <si>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</si>
  <si>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</si>
  <si>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</si>
  <si>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</si>
  <si>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</si>
  <si>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</si>
  <si>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</si>
  <si>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</si>
  <si>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</si>
  <si>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</si>
  <si>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N</t>
  </si>
  <si>
    <t>MID TERM II EXAM MARK RECORD</t>
  </si>
  <si>
    <t>II YEAR IV SEM SEC A , B And C</t>
  </si>
  <si>
    <t>CO4</t>
  </si>
  <si>
    <t>CO5</t>
  </si>
  <si>
    <t>Marks and Gap Analysis of Mid-Term 2</t>
  </si>
  <si>
    <t>Course Outcome Attainment Sheet (Sessional)</t>
  </si>
  <si>
    <t xml:space="preserve">SUBJECT:  Database Management System                                                                                                                                      Name of Faculty: </t>
  </si>
  <si>
    <t>CO23CS405.1</t>
  </si>
  <si>
    <t>CO23CS405.2</t>
  </si>
  <si>
    <t>CO23CS405.3</t>
  </si>
  <si>
    <t>CO23CS405.4</t>
  </si>
  <si>
    <t>CO23CS405.5</t>
  </si>
  <si>
    <t>Course Attainment with Target in %</t>
  </si>
  <si>
    <t>RONAK JAIN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</si>
  <si>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</si>
  <si>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</si>
  <si>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CO24CS407.1</t>
  </si>
  <si>
    <t>No. of Students Attained CO24CS407.2</t>
  </si>
  <si>
    <t>No. of Students Attained CO24CS407.3</t>
  </si>
  <si>
    <t>No. of Students Attained CO24CS407.4</t>
  </si>
  <si>
    <t>No. of Students Attained CO24CS407.5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</si>
  <si>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</si>
  <si>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Teacher:Akhilesh deep Arya</t>
  </si>
  <si>
    <t>CO to PO &amp; PSO Attainment Through Sessional Assessment</t>
  </si>
  <si>
    <t>SUBJECT: Database Management System                                                                     Name of Faculty: Akhilesh deep Arya</t>
  </si>
  <si>
    <t>Course to PO &amp; PSO Attainment From All Tools</t>
  </si>
  <si>
    <t>II YEAR IV SEM SEC A,B and C</t>
  </si>
  <si>
    <t>SUBJECT: Database Management System                                                                                             Name of Faculty: Akhilesh deep Arya</t>
  </si>
  <si>
    <t>CO24CS405
(Round Off)</t>
  </si>
  <si>
    <t>II YEAR IV SEM SEC A, B and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</si>
</sst>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Times New Roman"/>
      <family val="1"/>
    </font>
    <font>
      <b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9" fontId="1" fillId="2" borderId="5" xfId="0" applyNumberFormat="1" applyFont="1" applyFill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1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4" fillId="7" borderId="14" xfId="0" applyNumberFormat="1" applyFont="1" applyFill="1" applyBorder="1" applyAlignment="1">
      <alignment horizontal="left" vertical="center" indent="2"/>
    </xf>
    <xf numFmtId="49" fontId="0" fillId="7" borderId="4" xfId="0" applyNumberForma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top" wrapText="1"/>
    </xf>
    <xf numFmtId="1" fontId="8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1" fontId="5" fillId="3" borderId="5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wrapText="1"/>
    </xf>
    <xf numFmtId="1" fontId="3" fillId="0" borderId="5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/>
    </xf>
    <xf numFmtId="49" fontId="3" fillId="0" borderId="21" xfId="0" applyNumberFormat="1" applyFont="1" applyBorder="1"/>
    <xf numFmtId="0" fontId="3" fillId="0" borderId="21" xfId="0" applyFont="1" applyBorder="1"/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1" fontId="7" fillId="3" borderId="4" xfId="0" applyNumberFormat="1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" fontId="3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" fontId="7" fillId="3" borderId="5" xfId="0" applyNumberFormat="1" applyFont="1" applyFill="1" applyBorder="1" applyAlignment="1">
      <alignment horizontal="center" vertical="center"/>
    </xf>
    <xf numFmtId="1" fontId="3" fillId="0" borderId="21" xfId="0" applyNumberFormat="1" applyFont="1" applyBorder="1"/>
    <xf numFmtId="9" fontId="6" fillId="2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8" xfId="0" applyFont="1" applyBorder="1"/>
    <xf numFmtId="0" fontId="0" fillId="0" borderId="0" xfId="0"/>
    <xf numFmtId="0" fontId="2" fillId="0" borderId="19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2" fillId="0" borderId="20" xfId="0" applyFont="1" applyBorder="1"/>
    <xf numFmtId="0" fontId="10" fillId="0" borderId="16" xfId="0" applyFont="1" applyBorder="1" applyAlignment="1">
      <alignment horizontal="center"/>
    </xf>
    <xf numFmtId="0" fontId="6" fillId="3" borderId="11" xfId="0" applyFont="1" applyFill="1" applyBorder="1" applyAlignment="1">
      <alignment horizontal="left" vertical="center" wrapText="1"/>
    </xf>
    <xf numFmtId="9" fontId="6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dbbs-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-PO Mapping"/>
      <sheetName val="Sessional + End Term Assessment"/>
      <sheetName val="Attainment of Subject Code"/>
      <sheetName val="Attainment Tool 1 C to PO"/>
      <sheetName val=" MID Term 1"/>
      <sheetName val="Remedial Class"/>
      <sheetName val="MID Term 2"/>
      <sheetName val="Remedial Class-2"/>
      <sheetName val="Attainment Sheet Sessional"/>
      <sheetName val="Attainment CO to PO Sessional"/>
      <sheetName val="Attainment Tool C to PO FINAL"/>
    </sheetNames>
    <sheetDataSet>
      <sheetData sheetId="0">
        <row r="6">
          <cell r="B6">
            <v>1</v>
          </cell>
          <cell r="C6">
            <v>1</v>
          </cell>
          <cell r="D6">
            <v>1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2</v>
          </cell>
          <cell r="N6">
            <v>0</v>
          </cell>
          <cell r="O6">
            <v>0</v>
          </cell>
          <cell r="P6">
            <v>0</v>
          </cell>
        </row>
        <row r="7">
          <cell r="B7">
            <v>2</v>
          </cell>
          <cell r="C7">
            <v>2</v>
          </cell>
          <cell r="D7">
            <v>1</v>
          </cell>
          <cell r="E7">
            <v>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</row>
        <row r="8">
          <cell r="B8">
            <v>2</v>
          </cell>
          <cell r="C8">
            <v>2</v>
          </cell>
          <cell r="D8">
            <v>2</v>
          </cell>
          <cell r="E8">
            <v>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2</v>
          </cell>
          <cell r="N8">
            <v>0</v>
          </cell>
          <cell r="O8">
            <v>0</v>
          </cell>
          <cell r="P8">
            <v>0</v>
          </cell>
        </row>
        <row r="9">
          <cell r="B9">
            <v>1</v>
          </cell>
          <cell r="C9">
            <v>2</v>
          </cell>
          <cell r="D9">
            <v>1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</row>
        <row r="10">
          <cell r="B10">
            <v>0</v>
          </cell>
          <cell r="C10">
            <v>2</v>
          </cell>
          <cell r="D10">
            <v>1</v>
          </cell>
          <cell r="E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</row>
        <row r="11">
          <cell r="B11">
            <v>1.2</v>
          </cell>
          <cell r="C11">
            <v>1.8</v>
          </cell>
          <cell r="D11">
            <v>1.2</v>
          </cell>
          <cell r="E11">
            <v>1.4</v>
          </cell>
          <cell r="F11">
            <v>0.4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2</v>
          </cell>
          <cell r="N11">
            <v>0</v>
          </cell>
          <cell r="O11">
            <v>0</v>
          </cell>
          <cell r="P11">
            <v>0</v>
          </cell>
        </row>
      </sheetData>
      <sheetData sheetId="1">
        <row r="6">
          <cell r="D6">
            <v>70</v>
          </cell>
          <cell r="E6">
            <v>30</v>
          </cell>
          <cell r="F6">
            <v>100</v>
          </cell>
        </row>
        <row r="189">
          <cell r="D189">
            <v>58</v>
          </cell>
          <cell r="E189">
            <v>2</v>
          </cell>
        </row>
        <row r="190">
          <cell r="D190">
            <v>96</v>
          </cell>
          <cell r="E190">
            <v>3</v>
          </cell>
        </row>
      </sheetData>
      <sheetData sheetId="2">
        <row r="6">
          <cell r="I6">
            <v>2.2999999999999998</v>
          </cell>
        </row>
      </sheetData>
      <sheetData sheetId="3">
        <row r="6">
          <cell r="B6">
            <v>0.91999999999999993</v>
          </cell>
          <cell r="C6">
            <v>1.38</v>
          </cell>
          <cell r="D6">
            <v>0.91999999999999993</v>
          </cell>
          <cell r="E6">
            <v>1.0733333333333333</v>
          </cell>
          <cell r="F6">
            <v>0.30666666666666664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1.5333333333333332</v>
          </cell>
          <cell r="N6">
            <v>0</v>
          </cell>
          <cell r="O6">
            <v>0</v>
          </cell>
          <cell r="P6">
            <v>0</v>
          </cell>
        </row>
      </sheetData>
      <sheetData sheetId="4">
        <row r="6">
          <cell r="D6">
            <v>28</v>
          </cell>
          <cell r="H6">
            <v>28</v>
          </cell>
          <cell r="L6">
            <v>14</v>
          </cell>
        </row>
        <row r="7">
          <cell r="D7">
            <v>24</v>
          </cell>
          <cell r="H7">
            <v>25</v>
          </cell>
          <cell r="L7">
            <v>12</v>
          </cell>
          <cell r="R7">
            <v>61</v>
          </cell>
        </row>
        <row r="8">
          <cell r="D8">
            <v>22</v>
          </cell>
          <cell r="H8">
            <v>22</v>
          </cell>
          <cell r="L8">
            <v>10</v>
          </cell>
          <cell r="R8">
            <v>54</v>
          </cell>
        </row>
        <row r="9">
          <cell r="D9">
            <v>24</v>
          </cell>
          <cell r="H9">
            <v>25</v>
          </cell>
          <cell r="L9">
            <v>12</v>
          </cell>
          <cell r="R9">
            <v>61</v>
          </cell>
        </row>
        <row r="10">
          <cell r="D10">
            <v>26</v>
          </cell>
          <cell r="H10">
            <v>27</v>
          </cell>
          <cell r="L10">
            <v>13</v>
          </cell>
          <cell r="R10">
            <v>66</v>
          </cell>
        </row>
        <row r="11">
          <cell r="D11">
            <v>24</v>
          </cell>
          <cell r="H11">
            <v>25</v>
          </cell>
          <cell r="L11">
            <v>12</v>
          </cell>
          <cell r="R11">
            <v>61</v>
          </cell>
        </row>
        <row r="12">
          <cell r="D12">
            <v>26</v>
          </cell>
          <cell r="H12">
            <v>27</v>
          </cell>
          <cell r="L12">
            <v>13</v>
          </cell>
          <cell r="R12">
            <v>66</v>
          </cell>
        </row>
        <row r="13">
          <cell r="D13">
            <v>24</v>
          </cell>
          <cell r="H13">
            <v>24</v>
          </cell>
          <cell r="L13">
            <v>11</v>
          </cell>
          <cell r="R13">
            <v>59</v>
          </cell>
        </row>
        <row r="14">
          <cell r="D14">
            <v>22</v>
          </cell>
          <cell r="H14">
            <v>23</v>
          </cell>
          <cell r="L14">
            <v>11</v>
          </cell>
          <cell r="R14">
            <v>56</v>
          </cell>
        </row>
        <row r="15">
          <cell r="D15">
            <v>25</v>
          </cell>
          <cell r="H15">
            <v>26</v>
          </cell>
          <cell r="L15">
            <v>12</v>
          </cell>
          <cell r="R15">
            <v>63</v>
          </cell>
        </row>
        <row r="16">
          <cell r="D16">
            <v>24</v>
          </cell>
          <cell r="H16">
            <v>25</v>
          </cell>
          <cell r="L16">
            <v>12</v>
          </cell>
          <cell r="R16">
            <v>61</v>
          </cell>
        </row>
        <row r="17">
          <cell r="D17">
            <v>24</v>
          </cell>
          <cell r="H17">
            <v>24</v>
          </cell>
          <cell r="L17">
            <v>11</v>
          </cell>
          <cell r="R17">
            <v>59</v>
          </cell>
        </row>
        <row r="18">
          <cell r="D18">
            <v>22</v>
          </cell>
          <cell r="H18">
            <v>23</v>
          </cell>
          <cell r="L18">
            <v>11</v>
          </cell>
          <cell r="R18">
            <v>56</v>
          </cell>
        </row>
        <row r="19">
          <cell r="D19">
            <v>22</v>
          </cell>
          <cell r="H19">
            <v>23</v>
          </cell>
          <cell r="L19">
            <v>11</v>
          </cell>
          <cell r="R19">
            <v>56</v>
          </cell>
        </row>
        <row r="20">
          <cell r="D20">
            <v>24</v>
          </cell>
          <cell r="H20">
            <v>24</v>
          </cell>
          <cell r="L20">
            <v>11</v>
          </cell>
          <cell r="R20">
            <v>59</v>
          </cell>
        </row>
        <row r="21">
          <cell r="D21">
            <v>22</v>
          </cell>
          <cell r="H21">
            <v>23</v>
          </cell>
          <cell r="L21">
            <v>11</v>
          </cell>
          <cell r="R21">
            <v>56</v>
          </cell>
        </row>
        <row r="22">
          <cell r="D22">
            <v>25</v>
          </cell>
          <cell r="H22">
            <v>26</v>
          </cell>
          <cell r="L22">
            <v>12</v>
          </cell>
          <cell r="R22">
            <v>63</v>
          </cell>
        </row>
        <row r="23">
          <cell r="D23">
            <v>24</v>
          </cell>
          <cell r="H23">
            <v>24</v>
          </cell>
          <cell r="L23">
            <v>11</v>
          </cell>
          <cell r="R23">
            <v>59</v>
          </cell>
        </row>
        <row r="24">
          <cell r="D24">
            <v>25</v>
          </cell>
          <cell r="H24">
            <v>26</v>
          </cell>
          <cell r="L24">
            <v>12</v>
          </cell>
          <cell r="R24">
            <v>63</v>
          </cell>
        </row>
        <row r="25">
          <cell r="D25">
            <v>22</v>
          </cell>
          <cell r="H25">
            <v>22</v>
          </cell>
          <cell r="L25">
            <v>10</v>
          </cell>
          <cell r="R25">
            <v>54</v>
          </cell>
        </row>
        <row r="26">
          <cell r="D26">
            <v>22</v>
          </cell>
          <cell r="H26">
            <v>22</v>
          </cell>
          <cell r="L26">
            <v>10</v>
          </cell>
          <cell r="R26">
            <v>54</v>
          </cell>
        </row>
        <row r="27">
          <cell r="D27">
            <v>26</v>
          </cell>
          <cell r="H27">
            <v>27</v>
          </cell>
          <cell r="L27">
            <v>13</v>
          </cell>
          <cell r="R27">
            <v>66</v>
          </cell>
        </row>
        <row r="28">
          <cell r="D28">
            <v>24</v>
          </cell>
          <cell r="H28">
            <v>24</v>
          </cell>
          <cell r="L28">
            <v>11</v>
          </cell>
          <cell r="R28">
            <v>59</v>
          </cell>
        </row>
        <row r="29">
          <cell r="D29">
            <v>24</v>
          </cell>
          <cell r="H29">
            <v>24</v>
          </cell>
          <cell r="L29">
            <v>11</v>
          </cell>
          <cell r="R29">
            <v>59</v>
          </cell>
        </row>
        <row r="30">
          <cell r="D30">
            <v>25</v>
          </cell>
          <cell r="H30">
            <v>26</v>
          </cell>
          <cell r="L30">
            <v>12</v>
          </cell>
          <cell r="R30">
            <v>63</v>
          </cell>
        </row>
        <row r="31">
          <cell r="D31">
            <v>24</v>
          </cell>
          <cell r="H31">
            <v>24</v>
          </cell>
          <cell r="L31">
            <v>11</v>
          </cell>
          <cell r="R31">
            <v>59</v>
          </cell>
        </row>
        <row r="32">
          <cell r="D32">
            <v>22</v>
          </cell>
          <cell r="H32">
            <v>22</v>
          </cell>
          <cell r="L32">
            <v>10</v>
          </cell>
          <cell r="R32">
            <v>54</v>
          </cell>
        </row>
        <row r="33">
          <cell r="D33">
            <v>22</v>
          </cell>
          <cell r="H33">
            <v>23</v>
          </cell>
          <cell r="L33">
            <v>11</v>
          </cell>
          <cell r="R33">
            <v>56</v>
          </cell>
        </row>
        <row r="34">
          <cell r="D34">
            <v>22</v>
          </cell>
          <cell r="H34">
            <v>22</v>
          </cell>
          <cell r="L34">
            <v>10</v>
          </cell>
          <cell r="R34">
            <v>54</v>
          </cell>
        </row>
        <row r="35">
          <cell r="D35">
            <v>25</v>
          </cell>
          <cell r="H35">
            <v>26</v>
          </cell>
          <cell r="L35">
            <v>12</v>
          </cell>
          <cell r="R35">
            <v>63</v>
          </cell>
        </row>
        <row r="36">
          <cell r="D36">
            <v>22</v>
          </cell>
          <cell r="H36">
            <v>22</v>
          </cell>
          <cell r="L36">
            <v>10</v>
          </cell>
          <cell r="R36">
            <v>54</v>
          </cell>
        </row>
        <row r="37">
          <cell r="D37">
            <v>24</v>
          </cell>
          <cell r="H37">
            <v>25</v>
          </cell>
          <cell r="L37">
            <v>12</v>
          </cell>
          <cell r="R37">
            <v>61</v>
          </cell>
        </row>
        <row r="38">
          <cell r="D38">
            <v>22</v>
          </cell>
          <cell r="H38">
            <v>22</v>
          </cell>
          <cell r="L38">
            <v>10</v>
          </cell>
          <cell r="R38">
            <v>54</v>
          </cell>
        </row>
        <row r="39">
          <cell r="D39">
            <v>24</v>
          </cell>
          <cell r="H39">
            <v>24</v>
          </cell>
          <cell r="L39">
            <v>11</v>
          </cell>
          <cell r="R39">
            <v>59</v>
          </cell>
        </row>
        <row r="40">
          <cell r="D40">
            <v>25</v>
          </cell>
          <cell r="H40">
            <v>26</v>
          </cell>
          <cell r="L40">
            <v>12</v>
          </cell>
          <cell r="R40">
            <v>63</v>
          </cell>
        </row>
        <row r="41">
          <cell r="D41">
            <v>24</v>
          </cell>
          <cell r="H41">
            <v>24</v>
          </cell>
          <cell r="L41">
            <v>11</v>
          </cell>
          <cell r="R41">
            <v>59</v>
          </cell>
        </row>
        <row r="42">
          <cell r="D42">
            <v>26</v>
          </cell>
          <cell r="H42">
            <v>27</v>
          </cell>
          <cell r="L42">
            <v>13</v>
          </cell>
          <cell r="R42">
            <v>66</v>
          </cell>
        </row>
        <row r="43">
          <cell r="D43">
            <v>24</v>
          </cell>
          <cell r="H43">
            <v>24</v>
          </cell>
          <cell r="L43">
            <v>11</v>
          </cell>
          <cell r="R43">
            <v>59</v>
          </cell>
        </row>
        <row r="44">
          <cell r="D44">
            <v>24</v>
          </cell>
          <cell r="H44">
            <v>25</v>
          </cell>
          <cell r="L44">
            <v>12</v>
          </cell>
          <cell r="R44">
            <v>61</v>
          </cell>
        </row>
        <row r="45">
          <cell r="D45">
            <v>24</v>
          </cell>
          <cell r="H45">
            <v>24</v>
          </cell>
          <cell r="L45">
            <v>11</v>
          </cell>
          <cell r="R45">
            <v>59</v>
          </cell>
        </row>
        <row r="46">
          <cell r="D46">
            <v>22</v>
          </cell>
          <cell r="H46">
            <v>23</v>
          </cell>
          <cell r="L46">
            <v>11</v>
          </cell>
          <cell r="R46">
            <v>56</v>
          </cell>
        </row>
        <row r="47">
          <cell r="D47">
            <v>24</v>
          </cell>
          <cell r="H47">
            <v>24</v>
          </cell>
          <cell r="L47">
            <v>11</v>
          </cell>
          <cell r="R47">
            <v>59</v>
          </cell>
        </row>
        <row r="48">
          <cell r="D48">
            <v>22</v>
          </cell>
          <cell r="H48">
            <v>23</v>
          </cell>
          <cell r="L48">
            <v>11</v>
          </cell>
          <cell r="R48">
            <v>56</v>
          </cell>
        </row>
        <row r="49">
          <cell r="D49">
            <v>24</v>
          </cell>
          <cell r="H49">
            <v>25</v>
          </cell>
          <cell r="L49">
            <v>12</v>
          </cell>
          <cell r="R49">
            <v>61</v>
          </cell>
        </row>
        <row r="50">
          <cell r="D50">
            <v>28</v>
          </cell>
          <cell r="H50">
            <v>28</v>
          </cell>
          <cell r="L50">
            <v>14</v>
          </cell>
          <cell r="R50">
            <v>70</v>
          </cell>
        </row>
        <row r="51">
          <cell r="D51">
            <v>22</v>
          </cell>
          <cell r="H51">
            <v>23</v>
          </cell>
          <cell r="L51">
            <v>11</v>
          </cell>
          <cell r="R51">
            <v>56</v>
          </cell>
        </row>
        <row r="52">
          <cell r="D52">
            <v>24</v>
          </cell>
          <cell r="H52">
            <v>24</v>
          </cell>
          <cell r="L52">
            <v>11</v>
          </cell>
          <cell r="R52">
            <v>59</v>
          </cell>
        </row>
        <row r="53">
          <cell r="D53">
            <v>24</v>
          </cell>
          <cell r="H53">
            <v>24</v>
          </cell>
          <cell r="L53">
            <v>11</v>
          </cell>
          <cell r="R53">
            <v>59</v>
          </cell>
        </row>
        <row r="54">
          <cell r="D54">
            <v>24</v>
          </cell>
          <cell r="H54">
            <v>24</v>
          </cell>
          <cell r="L54">
            <v>11</v>
          </cell>
          <cell r="R54">
            <v>59</v>
          </cell>
        </row>
        <row r="55">
          <cell r="D55">
            <v>24</v>
          </cell>
          <cell r="H55">
            <v>24</v>
          </cell>
          <cell r="L55">
            <v>11</v>
          </cell>
          <cell r="R55">
            <v>59</v>
          </cell>
        </row>
        <row r="56">
          <cell r="D56">
            <v>28</v>
          </cell>
          <cell r="H56">
            <v>28</v>
          </cell>
          <cell r="L56">
            <v>14</v>
          </cell>
          <cell r="R56">
            <v>70</v>
          </cell>
        </row>
        <row r="57">
          <cell r="D57">
            <v>22</v>
          </cell>
          <cell r="H57">
            <v>23</v>
          </cell>
          <cell r="L57">
            <v>11</v>
          </cell>
          <cell r="R57">
            <v>56</v>
          </cell>
        </row>
        <row r="58">
          <cell r="D58">
            <v>24</v>
          </cell>
          <cell r="H58">
            <v>25</v>
          </cell>
          <cell r="L58">
            <v>12</v>
          </cell>
          <cell r="R58">
            <v>61</v>
          </cell>
        </row>
        <row r="59">
          <cell r="D59">
            <v>24</v>
          </cell>
          <cell r="H59">
            <v>24</v>
          </cell>
          <cell r="L59">
            <v>11</v>
          </cell>
          <cell r="R59">
            <v>59</v>
          </cell>
        </row>
        <row r="60">
          <cell r="D60">
            <v>24</v>
          </cell>
          <cell r="H60">
            <v>25</v>
          </cell>
          <cell r="L60">
            <v>12</v>
          </cell>
          <cell r="R60">
            <v>61</v>
          </cell>
        </row>
        <row r="61">
          <cell r="D61">
            <v>24</v>
          </cell>
          <cell r="H61">
            <v>24</v>
          </cell>
          <cell r="L61">
            <v>11</v>
          </cell>
          <cell r="R61">
            <v>59</v>
          </cell>
        </row>
        <row r="62">
          <cell r="D62">
            <v>24</v>
          </cell>
          <cell r="H62">
            <v>24</v>
          </cell>
          <cell r="L62">
            <v>11</v>
          </cell>
          <cell r="R62">
            <v>59</v>
          </cell>
        </row>
        <row r="63">
          <cell r="D63">
            <v>24</v>
          </cell>
          <cell r="H63">
            <v>24</v>
          </cell>
          <cell r="L63">
            <v>11</v>
          </cell>
          <cell r="R63">
            <v>59</v>
          </cell>
        </row>
        <row r="64">
          <cell r="D64">
            <v>22</v>
          </cell>
          <cell r="H64">
            <v>23</v>
          </cell>
          <cell r="L64">
            <v>11</v>
          </cell>
          <cell r="R64">
            <v>56</v>
          </cell>
        </row>
        <row r="65">
          <cell r="D65">
            <v>24</v>
          </cell>
          <cell r="H65">
            <v>24</v>
          </cell>
          <cell r="L65">
            <v>11</v>
          </cell>
          <cell r="R65">
            <v>59</v>
          </cell>
        </row>
        <row r="66">
          <cell r="D66">
            <v>25</v>
          </cell>
          <cell r="H66">
            <v>26</v>
          </cell>
          <cell r="L66">
            <v>12</v>
          </cell>
          <cell r="R66">
            <v>63</v>
          </cell>
        </row>
        <row r="67">
          <cell r="D67">
            <v>24</v>
          </cell>
          <cell r="H67">
            <v>24</v>
          </cell>
          <cell r="L67">
            <v>11</v>
          </cell>
          <cell r="R67">
            <v>59</v>
          </cell>
        </row>
        <row r="68">
          <cell r="D68">
            <v>27</v>
          </cell>
          <cell r="H68">
            <v>28</v>
          </cell>
          <cell r="L68">
            <v>13</v>
          </cell>
          <cell r="R68">
            <v>68</v>
          </cell>
        </row>
        <row r="69">
          <cell r="D69">
            <v>24</v>
          </cell>
          <cell r="H69">
            <v>24</v>
          </cell>
          <cell r="L69">
            <v>11</v>
          </cell>
          <cell r="R69">
            <v>59</v>
          </cell>
        </row>
        <row r="70">
          <cell r="D70">
            <v>24</v>
          </cell>
          <cell r="H70">
            <v>25</v>
          </cell>
          <cell r="L70">
            <v>12</v>
          </cell>
          <cell r="R70">
            <v>61</v>
          </cell>
        </row>
        <row r="71">
          <cell r="D71">
            <v>24</v>
          </cell>
          <cell r="H71">
            <v>24</v>
          </cell>
          <cell r="L71">
            <v>11</v>
          </cell>
          <cell r="R71">
            <v>59</v>
          </cell>
        </row>
        <row r="72">
          <cell r="D72">
            <v>22</v>
          </cell>
          <cell r="H72">
            <v>23</v>
          </cell>
          <cell r="L72">
            <v>11</v>
          </cell>
          <cell r="R72">
            <v>56</v>
          </cell>
        </row>
        <row r="73">
          <cell r="D73">
            <v>24</v>
          </cell>
          <cell r="H73">
            <v>24</v>
          </cell>
          <cell r="L73">
            <v>11</v>
          </cell>
          <cell r="R73">
            <v>59</v>
          </cell>
        </row>
        <row r="74">
          <cell r="D74">
            <v>22</v>
          </cell>
          <cell r="H74">
            <v>22</v>
          </cell>
          <cell r="L74">
            <v>10</v>
          </cell>
          <cell r="R74">
            <v>54</v>
          </cell>
        </row>
        <row r="75">
          <cell r="D75">
            <v>24</v>
          </cell>
          <cell r="H75">
            <v>24</v>
          </cell>
          <cell r="L75">
            <v>11</v>
          </cell>
          <cell r="R75">
            <v>59</v>
          </cell>
        </row>
        <row r="76">
          <cell r="D76">
            <v>24</v>
          </cell>
          <cell r="H76">
            <v>24</v>
          </cell>
          <cell r="L76">
            <v>11</v>
          </cell>
          <cell r="R76">
            <v>59</v>
          </cell>
        </row>
        <row r="77">
          <cell r="D77">
            <v>24</v>
          </cell>
          <cell r="H77">
            <v>24</v>
          </cell>
          <cell r="L77">
            <v>11</v>
          </cell>
          <cell r="R77">
            <v>59</v>
          </cell>
        </row>
        <row r="78">
          <cell r="D78">
            <v>24</v>
          </cell>
          <cell r="H78">
            <v>25</v>
          </cell>
          <cell r="L78">
            <v>12</v>
          </cell>
          <cell r="R78">
            <v>61</v>
          </cell>
        </row>
        <row r="79">
          <cell r="D79">
            <v>24</v>
          </cell>
          <cell r="H79">
            <v>24</v>
          </cell>
          <cell r="L79">
            <v>11</v>
          </cell>
          <cell r="R79">
            <v>59</v>
          </cell>
        </row>
        <row r="80">
          <cell r="D80">
            <v>25</v>
          </cell>
          <cell r="H80">
            <v>26</v>
          </cell>
          <cell r="L80">
            <v>12</v>
          </cell>
          <cell r="R80">
            <v>63</v>
          </cell>
        </row>
        <row r="81">
          <cell r="D81">
            <v>24</v>
          </cell>
          <cell r="H81">
            <v>24</v>
          </cell>
          <cell r="L81">
            <v>11</v>
          </cell>
          <cell r="R81">
            <v>59</v>
          </cell>
        </row>
        <row r="82">
          <cell r="D82">
            <v>24</v>
          </cell>
          <cell r="H82">
            <v>24</v>
          </cell>
          <cell r="L82">
            <v>11</v>
          </cell>
          <cell r="R82">
            <v>59</v>
          </cell>
        </row>
        <row r="83">
          <cell r="D83">
            <v>22</v>
          </cell>
          <cell r="H83">
            <v>22</v>
          </cell>
          <cell r="L83">
            <v>10</v>
          </cell>
          <cell r="R83">
            <v>54</v>
          </cell>
        </row>
        <row r="84">
          <cell r="D84">
            <v>26</v>
          </cell>
          <cell r="H84">
            <v>27</v>
          </cell>
          <cell r="L84">
            <v>13</v>
          </cell>
          <cell r="R84">
            <v>66</v>
          </cell>
        </row>
        <row r="85">
          <cell r="D85">
            <v>24</v>
          </cell>
          <cell r="H85">
            <v>24</v>
          </cell>
          <cell r="L85">
            <v>11</v>
          </cell>
          <cell r="R85">
            <v>59</v>
          </cell>
        </row>
        <row r="86">
          <cell r="D86">
            <v>24</v>
          </cell>
          <cell r="H86">
            <v>24</v>
          </cell>
          <cell r="L86">
            <v>11</v>
          </cell>
          <cell r="R86">
            <v>59</v>
          </cell>
        </row>
        <row r="87">
          <cell r="D87">
            <v>25</v>
          </cell>
          <cell r="H87">
            <v>26</v>
          </cell>
          <cell r="L87">
            <v>12</v>
          </cell>
          <cell r="R87">
            <v>63</v>
          </cell>
        </row>
        <row r="88">
          <cell r="D88">
            <v>27</v>
          </cell>
          <cell r="H88">
            <v>28</v>
          </cell>
          <cell r="L88">
            <v>13</v>
          </cell>
          <cell r="R88">
            <v>68</v>
          </cell>
        </row>
        <row r="89">
          <cell r="D89">
            <v>24</v>
          </cell>
          <cell r="H89">
            <v>24</v>
          </cell>
          <cell r="L89">
            <v>11</v>
          </cell>
          <cell r="R89">
            <v>59</v>
          </cell>
        </row>
        <row r="90">
          <cell r="D90">
            <v>22</v>
          </cell>
          <cell r="H90">
            <v>23</v>
          </cell>
          <cell r="L90">
            <v>11</v>
          </cell>
          <cell r="R90">
            <v>56</v>
          </cell>
        </row>
        <row r="91">
          <cell r="D91">
            <v>22</v>
          </cell>
          <cell r="H91">
            <v>23</v>
          </cell>
          <cell r="L91">
            <v>11</v>
          </cell>
          <cell r="R91">
            <v>56</v>
          </cell>
        </row>
        <row r="92">
          <cell r="D92">
            <v>22</v>
          </cell>
          <cell r="H92">
            <v>22</v>
          </cell>
          <cell r="L92">
            <v>10</v>
          </cell>
          <cell r="R92">
            <v>54</v>
          </cell>
        </row>
        <row r="93">
          <cell r="D93">
            <v>22</v>
          </cell>
          <cell r="H93">
            <v>23</v>
          </cell>
          <cell r="L93">
            <v>11</v>
          </cell>
          <cell r="R93">
            <v>56</v>
          </cell>
        </row>
        <row r="94">
          <cell r="D94">
            <v>24</v>
          </cell>
          <cell r="H94">
            <v>24</v>
          </cell>
          <cell r="L94">
            <v>11</v>
          </cell>
          <cell r="R94">
            <v>59</v>
          </cell>
        </row>
        <row r="95">
          <cell r="D95">
            <v>24</v>
          </cell>
          <cell r="H95">
            <v>24</v>
          </cell>
          <cell r="L95">
            <v>11</v>
          </cell>
          <cell r="R95">
            <v>59</v>
          </cell>
        </row>
        <row r="96">
          <cell r="D96">
            <v>24</v>
          </cell>
          <cell r="H96">
            <v>24</v>
          </cell>
          <cell r="L96">
            <v>11</v>
          </cell>
          <cell r="R96">
            <v>59</v>
          </cell>
        </row>
        <row r="97">
          <cell r="D97">
            <v>24</v>
          </cell>
          <cell r="H97">
            <v>24</v>
          </cell>
          <cell r="L97">
            <v>11</v>
          </cell>
          <cell r="R97">
            <v>59</v>
          </cell>
        </row>
        <row r="98">
          <cell r="D98">
            <v>24</v>
          </cell>
          <cell r="H98">
            <v>24</v>
          </cell>
          <cell r="L98">
            <v>11</v>
          </cell>
          <cell r="R98">
            <v>59</v>
          </cell>
        </row>
        <row r="99">
          <cell r="D99">
            <v>24</v>
          </cell>
          <cell r="H99">
            <v>24</v>
          </cell>
          <cell r="L99">
            <v>11</v>
          </cell>
          <cell r="R99">
            <v>59</v>
          </cell>
        </row>
        <row r="100">
          <cell r="D100">
            <v>24</v>
          </cell>
          <cell r="H100">
            <v>24</v>
          </cell>
          <cell r="L100">
            <v>11</v>
          </cell>
          <cell r="R100">
            <v>59</v>
          </cell>
        </row>
        <row r="101">
          <cell r="D101">
            <v>24</v>
          </cell>
          <cell r="H101">
            <v>24</v>
          </cell>
          <cell r="L101">
            <v>11</v>
          </cell>
          <cell r="R101">
            <v>59</v>
          </cell>
        </row>
        <row r="102">
          <cell r="D102">
            <v>26</v>
          </cell>
          <cell r="H102">
            <v>27</v>
          </cell>
          <cell r="L102">
            <v>13</v>
          </cell>
          <cell r="R102">
            <v>66</v>
          </cell>
        </row>
        <row r="103">
          <cell r="D103">
            <v>22</v>
          </cell>
          <cell r="H103">
            <v>23</v>
          </cell>
          <cell r="L103">
            <v>11</v>
          </cell>
          <cell r="R103">
            <v>56</v>
          </cell>
        </row>
        <row r="104">
          <cell r="D104">
            <v>26</v>
          </cell>
          <cell r="H104">
            <v>27</v>
          </cell>
          <cell r="L104">
            <v>13</v>
          </cell>
          <cell r="R104">
            <v>66</v>
          </cell>
        </row>
        <row r="105">
          <cell r="D105">
            <v>24</v>
          </cell>
          <cell r="H105">
            <v>25</v>
          </cell>
          <cell r="L105">
            <v>12</v>
          </cell>
          <cell r="R105">
            <v>61</v>
          </cell>
        </row>
        <row r="106">
          <cell r="D106">
            <v>24</v>
          </cell>
          <cell r="H106">
            <v>24</v>
          </cell>
          <cell r="L106">
            <v>11</v>
          </cell>
          <cell r="R106">
            <v>59</v>
          </cell>
        </row>
        <row r="107">
          <cell r="D107">
            <v>24</v>
          </cell>
          <cell r="H107">
            <v>24</v>
          </cell>
          <cell r="L107">
            <v>11</v>
          </cell>
          <cell r="R107">
            <v>59</v>
          </cell>
        </row>
        <row r="108">
          <cell r="D108">
            <v>24</v>
          </cell>
          <cell r="H108">
            <v>24</v>
          </cell>
          <cell r="L108">
            <v>11</v>
          </cell>
          <cell r="R108">
            <v>59</v>
          </cell>
        </row>
        <row r="109">
          <cell r="D109">
            <v>24</v>
          </cell>
          <cell r="H109">
            <v>24</v>
          </cell>
          <cell r="L109">
            <v>11</v>
          </cell>
          <cell r="R109">
            <v>59</v>
          </cell>
        </row>
        <row r="110">
          <cell r="D110">
            <v>24</v>
          </cell>
          <cell r="H110">
            <v>24</v>
          </cell>
          <cell r="L110">
            <v>11</v>
          </cell>
          <cell r="R110">
            <v>59</v>
          </cell>
        </row>
        <row r="111">
          <cell r="D111">
            <v>22</v>
          </cell>
          <cell r="H111">
            <v>22</v>
          </cell>
          <cell r="L111">
            <v>10</v>
          </cell>
          <cell r="R111">
            <v>54</v>
          </cell>
        </row>
        <row r="112">
          <cell r="D112">
            <v>24</v>
          </cell>
          <cell r="H112">
            <v>24</v>
          </cell>
          <cell r="L112">
            <v>11</v>
          </cell>
          <cell r="R112">
            <v>59</v>
          </cell>
        </row>
        <row r="113">
          <cell r="D113">
            <v>24</v>
          </cell>
          <cell r="H113">
            <v>25</v>
          </cell>
          <cell r="L113">
            <v>12</v>
          </cell>
          <cell r="R113">
            <v>61</v>
          </cell>
        </row>
        <row r="114">
          <cell r="D114">
            <v>22</v>
          </cell>
          <cell r="H114">
            <v>23</v>
          </cell>
          <cell r="L114">
            <v>11</v>
          </cell>
          <cell r="R114">
            <v>56</v>
          </cell>
        </row>
        <row r="115">
          <cell r="D115">
            <v>24</v>
          </cell>
          <cell r="H115">
            <v>24</v>
          </cell>
          <cell r="L115">
            <v>11</v>
          </cell>
          <cell r="R115">
            <v>59</v>
          </cell>
        </row>
        <row r="116">
          <cell r="D116">
            <v>22</v>
          </cell>
          <cell r="H116">
            <v>22</v>
          </cell>
          <cell r="L116">
            <v>10</v>
          </cell>
          <cell r="R116">
            <v>54</v>
          </cell>
        </row>
        <row r="117">
          <cell r="D117">
            <v>24</v>
          </cell>
          <cell r="H117">
            <v>24</v>
          </cell>
          <cell r="L117">
            <v>11</v>
          </cell>
          <cell r="R117">
            <v>59</v>
          </cell>
        </row>
        <row r="118">
          <cell r="D118">
            <v>24</v>
          </cell>
          <cell r="H118">
            <v>24</v>
          </cell>
          <cell r="L118">
            <v>11</v>
          </cell>
          <cell r="R118">
            <v>59</v>
          </cell>
        </row>
        <row r="119">
          <cell r="D119">
            <v>24</v>
          </cell>
          <cell r="H119">
            <v>25</v>
          </cell>
          <cell r="L119">
            <v>12</v>
          </cell>
          <cell r="R119">
            <v>61</v>
          </cell>
        </row>
        <row r="120">
          <cell r="D120">
            <v>24</v>
          </cell>
          <cell r="H120">
            <v>25</v>
          </cell>
          <cell r="L120">
            <v>12</v>
          </cell>
          <cell r="R120">
            <v>61</v>
          </cell>
        </row>
        <row r="121">
          <cell r="D121">
            <v>24</v>
          </cell>
          <cell r="H121">
            <v>24</v>
          </cell>
          <cell r="L121">
            <v>11</v>
          </cell>
          <cell r="R121">
            <v>59</v>
          </cell>
        </row>
        <row r="122">
          <cell r="D122">
            <v>24</v>
          </cell>
          <cell r="H122">
            <v>24</v>
          </cell>
          <cell r="L122">
            <v>11</v>
          </cell>
          <cell r="R122">
            <v>59</v>
          </cell>
        </row>
        <row r="123">
          <cell r="D123">
            <v>25</v>
          </cell>
          <cell r="H123">
            <v>26</v>
          </cell>
          <cell r="L123">
            <v>12</v>
          </cell>
          <cell r="R123">
            <v>63</v>
          </cell>
        </row>
        <row r="124">
          <cell r="D124">
            <v>24</v>
          </cell>
          <cell r="H124">
            <v>24</v>
          </cell>
          <cell r="L124">
            <v>11</v>
          </cell>
          <cell r="R124">
            <v>59</v>
          </cell>
        </row>
        <row r="125">
          <cell r="D125">
            <v>24</v>
          </cell>
          <cell r="H125">
            <v>25</v>
          </cell>
          <cell r="L125">
            <v>12</v>
          </cell>
          <cell r="R125">
            <v>61</v>
          </cell>
        </row>
        <row r="126">
          <cell r="D126">
            <v>22</v>
          </cell>
          <cell r="H126">
            <v>23</v>
          </cell>
          <cell r="L126">
            <v>11</v>
          </cell>
          <cell r="R126">
            <v>56</v>
          </cell>
        </row>
        <row r="127">
          <cell r="D127">
            <v>22</v>
          </cell>
          <cell r="H127">
            <v>23</v>
          </cell>
          <cell r="L127">
            <v>11</v>
          </cell>
          <cell r="R127">
            <v>56</v>
          </cell>
        </row>
        <row r="128">
          <cell r="D128">
            <v>25</v>
          </cell>
          <cell r="H128">
            <v>26</v>
          </cell>
          <cell r="L128">
            <v>12</v>
          </cell>
          <cell r="R128">
            <v>63</v>
          </cell>
        </row>
        <row r="129">
          <cell r="D129">
            <v>22</v>
          </cell>
          <cell r="H129">
            <v>23</v>
          </cell>
          <cell r="L129">
            <v>11</v>
          </cell>
          <cell r="R129">
            <v>56</v>
          </cell>
        </row>
        <row r="130">
          <cell r="D130">
            <v>22</v>
          </cell>
          <cell r="H130">
            <v>23</v>
          </cell>
          <cell r="L130">
            <v>11</v>
          </cell>
          <cell r="R130">
            <v>56</v>
          </cell>
        </row>
        <row r="131">
          <cell r="D131">
            <v>24</v>
          </cell>
          <cell r="H131">
            <v>24</v>
          </cell>
          <cell r="L131">
            <v>11</v>
          </cell>
          <cell r="R131">
            <v>59</v>
          </cell>
        </row>
        <row r="132">
          <cell r="D132">
            <v>24</v>
          </cell>
          <cell r="H132">
            <v>25</v>
          </cell>
          <cell r="L132">
            <v>12</v>
          </cell>
          <cell r="R132">
            <v>61</v>
          </cell>
        </row>
        <row r="133">
          <cell r="D133">
            <v>24</v>
          </cell>
          <cell r="H133">
            <v>24</v>
          </cell>
          <cell r="L133">
            <v>11</v>
          </cell>
          <cell r="R133">
            <v>59</v>
          </cell>
        </row>
        <row r="134">
          <cell r="D134">
            <v>24</v>
          </cell>
          <cell r="H134">
            <v>24</v>
          </cell>
          <cell r="L134">
            <v>11</v>
          </cell>
          <cell r="R134">
            <v>59</v>
          </cell>
        </row>
        <row r="135">
          <cell r="D135">
            <v>22</v>
          </cell>
          <cell r="H135">
            <v>23</v>
          </cell>
          <cell r="L135">
            <v>11</v>
          </cell>
          <cell r="R135">
            <v>56</v>
          </cell>
        </row>
        <row r="136">
          <cell r="D136">
            <v>22</v>
          </cell>
          <cell r="H136">
            <v>23</v>
          </cell>
          <cell r="L136">
            <v>11</v>
          </cell>
          <cell r="R136">
            <v>56</v>
          </cell>
        </row>
        <row r="137">
          <cell r="D137">
            <v>24</v>
          </cell>
          <cell r="H137">
            <v>24</v>
          </cell>
          <cell r="L137">
            <v>11</v>
          </cell>
          <cell r="R137">
            <v>59</v>
          </cell>
        </row>
        <row r="138">
          <cell r="D138">
            <v>24</v>
          </cell>
          <cell r="H138">
            <v>24</v>
          </cell>
          <cell r="L138">
            <v>11</v>
          </cell>
          <cell r="R138">
            <v>59</v>
          </cell>
        </row>
        <row r="139">
          <cell r="D139">
            <v>22</v>
          </cell>
          <cell r="H139">
            <v>23</v>
          </cell>
          <cell r="L139">
            <v>11</v>
          </cell>
          <cell r="R139">
            <v>56</v>
          </cell>
        </row>
        <row r="140">
          <cell r="D140">
            <v>25</v>
          </cell>
          <cell r="H140">
            <v>26</v>
          </cell>
          <cell r="L140">
            <v>12</v>
          </cell>
          <cell r="R140">
            <v>63</v>
          </cell>
        </row>
        <row r="141">
          <cell r="D141">
            <v>24</v>
          </cell>
          <cell r="H141">
            <v>24</v>
          </cell>
          <cell r="L141">
            <v>11</v>
          </cell>
          <cell r="R141">
            <v>59</v>
          </cell>
        </row>
        <row r="142">
          <cell r="D142">
            <v>24</v>
          </cell>
          <cell r="H142">
            <v>25</v>
          </cell>
          <cell r="L142">
            <v>12</v>
          </cell>
          <cell r="R142">
            <v>61</v>
          </cell>
        </row>
        <row r="143">
          <cell r="D143">
            <v>24</v>
          </cell>
          <cell r="H143">
            <v>24</v>
          </cell>
          <cell r="L143">
            <v>11</v>
          </cell>
          <cell r="R143">
            <v>59</v>
          </cell>
        </row>
        <row r="144">
          <cell r="D144">
            <v>22</v>
          </cell>
          <cell r="H144">
            <v>23</v>
          </cell>
          <cell r="L144">
            <v>11</v>
          </cell>
          <cell r="R144">
            <v>56</v>
          </cell>
        </row>
        <row r="145">
          <cell r="D145">
            <v>24</v>
          </cell>
          <cell r="H145">
            <v>24</v>
          </cell>
          <cell r="L145">
            <v>11</v>
          </cell>
          <cell r="R145">
            <v>59</v>
          </cell>
        </row>
        <row r="146">
          <cell r="D146">
            <v>24</v>
          </cell>
          <cell r="H146">
            <v>24</v>
          </cell>
          <cell r="L146">
            <v>11</v>
          </cell>
          <cell r="R146">
            <v>59</v>
          </cell>
        </row>
        <row r="147">
          <cell r="D147">
            <v>22</v>
          </cell>
          <cell r="H147">
            <v>23</v>
          </cell>
          <cell r="L147">
            <v>11</v>
          </cell>
          <cell r="R147">
            <v>56</v>
          </cell>
        </row>
        <row r="148">
          <cell r="D148">
            <v>24</v>
          </cell>
          <cell r="H148">
            <v>24</v>
          </cell>
          <cell r="L148">
            <v>11</v>
          </cell>
          <cell r="R148">
            <v>59</v>
          </cell>
        </row>
        <row r="149">
          <cell r="D149">
            <v>24</v>
          </cell>
          <cell r="H149">
            <v>25</v>
          </cell>
          <cell r="L149">
            <v>12</v>
          </cell>
          <cell r="R149">
            <v>61</v>
          </cell>
        </row>
        <row r="150">
          <cell r="D150">
            <v>24</v>
          </cell>
          <cell r="H150">
            <v>24</v>
          </cell>
          <cell r="L150">
            <v>11</v>
          </cell>
          <cell r="R150">
            <v>59</v>
          </cell>
        </row>
        <row r="151">
          <cell r="D151">
            <v>22</v>
          </cell>
          <cell r="H151">
            <v>23</v>
          </cell>
          <cell r="L151">
            <v>11</v>
          </cell>
          <cell r="R151">
            <v>56</v>
          </cell>
        </row>
        <row r="152">
          <cell r="D152">
            <v>24</v>
          </cell>
          <cell r="H152">
            <v>25</v>
          </cell>
          <cell r="L152">
            <v>12</v>
          </cell>
          <cell r="R152">
            <v>61</v>
          </cell>
        </row>
        <row r="153">
          <cell r="D153">
            <v>22</v>
          </cell>
          <cell r="H153">
            <v>23</v>
          </cell>
          <cell r="L153">
            <v>11</v>
          </cell>
          <cell r="R153">
            <v>56</v>
          </cell>
        </row>
        <row r="154">
          <cell r="D154">
            <v>24</v>
          </cell>
          <cell r="H154">
            <v>25</v>
          </cell>
          <cell r="L154">
            <v>12</v>
          </cell>
          <cell r="R154">
            <v>61</v>
          </cell>
        </row>
        <row r="155">
          <cell r="D155">
            <v>22</v>
          </cell>
          <cell r="H155">
            <v>23</v>
          </cell>
          <cell r="L155">
            <v>11</v>
          </cell>
          <cell r="R155">
            <v>56</v>
          </cell>
        </row>
        <row r="156">
          <cell r="D156">
            <v>22</v>
          </cell>
          <cell r="H156">
            <v>23</v>
          </cell>
          <cell r="L156">
            <v>11</v>
          </cell>
          <cell r="R156">
            <v>56</v>
          </cell>
        </row>
        <row r="157">
          <cell r="D157">
            <v>24</v>
          </cell>
          <cell r="H157">
            <v>24</v>
          </cell>
          <cell r="L157">
            <v>11</v>
          </cell>
          <cell r="R157">
            <v>59</v>
          </cell>
        </row>
        <row r="158">
          <cell r="D158">
            <v>24</v>
          </cell>
          <cell r="H158">
            <v>24</v>
          </cell>
          <cell r="L158">
            <v>11</v>
          </cell>
          <cell r="R158">
            <v>59</v>
          </cell>
        </row>
        <row r="159">
          <cell r="D159">
            <v>24</v>
          </cell>
          <cell r="H159">
            <v>24</v>
          </cell>
          <cell r="L159">
            <v>11</v>
          </cell>
          <cell r="R159">
            <v>59</v>
          </cell>
        </row>
        <row r="160">
          <cell r="D160">
            <v>24</v>
          </cell>
          <cell r="H160">
            <v>24</v>
          </cell>
          <cell r="L160">
            <v>11</v>
          </cell>
          <cell r="R160">
            <v>59</v>
          </cell>
        </row>
        <row r="161">
          <cell r="D161">
            <v>24</v>
          </cell>
          <cell r="H161">
            <v>24</v>
          </cell>
          <cell r="L161">
            <v>11</v>
          </cell>
          <cell r="R161">
            <v>59</v>
          </cell>
        </row>
        <row r="162">
          <cell r="D162">
            <v>22</v>
          </cell>
          <cell r="H162">
            <v>22</v>
          </cell>
          <cell r="L162">
            <v>10</v>
          </cell>
          <cell r="R162">
            <v>54</v>
          </cell>
        </row>
        <row r="163">
          <cell r="D163">
            <v>24</v>
          </cell>
          <cell r="H163">
            <v>24</v>
          </cell>
          <cell r="L163">
            <v>11</v>
          </cell>
          <cell r="R163">
            <v>59</v>
          </cell>
        </row>
        <row r="164">
          <cell r="D164">
            <v>22</v>
          </cell>
          <cell r="H164">
            <v>23</v>
          </cell>
          <cell r="L164">
            <v>11</v>
          </cell>
          <cell r="R164">
            <v>56</v>
          </cell>
        </row>
        <row r="165">
          <cell r="D165">
            <v>22</v>
          </cell>
          <cell r="H165">
            <v>23</v>
          </cell>
          <cell r="L165">
            <v>11</v>
          </cell>
          <cell r="R165">
            <v>56</v>
          </cell>
        </row>
        <row r="166">
          <cell r="D166">
            <v>24</v>
          </cell>
          <cell r="H166">
            <v>24</v>
          </cell>
          <cell r="L166">
            <v>11</v>
          </cell>
          <cell r="R166">
            <v>59</v>
          </cell>
        </row>
        <row r="167">
          <cell r="D167">
            <v>24</v>
          </cell>
          <cell r="H167">
            <v>25</v>
          </cell>
          <cell r="L167">
            <v>12</v>
          </cell>
          <cell r="R167">
            <v>61</v>
          </cell>
        </row>
        <row r="168">
          <cell r="D168">
            <v>24</v>
          </cell>
          <cell r="H168">
            <v>24</v>
          </cell>
          <cell r="L168">
            <v>11</v>
          </cell>
          <cell r="R168">
            <v>59</v>
          </cell>
        </row>
        <row r="169">
          <cell r="D169">
            <v>24</v>
          </cell>
          <cell r="H169">
            <v>24</v>
          </cell>
          <cell r="L169">
            <v>11</v>
          </cell>
          <cell r="R169">
            <v>59</v>
          </cell>
        </row>
        <row r="170">
          <cell r="D170">
            <v>25</v>
          </cell>
          <cell r="H170">
            <v>26</v>
          </cell>
          <cell r="L170">
            <v>12</v>
          </cell>
          <cell r="R170">
            <v>63</v>
          </cell>
        </row>
        <row r="171">
          <cell r="D171">
            <v>26</v>
          </cell>
          <cell r="H171">
            <v>27</v>
          </cell>
          <cell r="L171">
            <v>13</v>
          </cell>
          <cell r="R171">
            <v>66</v>
          </cell>
        </row>
        <row r="172">
          <cell r="D172">
            <v>24</v>
          </cell>
          <cell r="H172">
            <v>24</v>
          </cell>
          <cell r="L172">
            <v>11</v>
          </cell>
          <cell r="R172">
            <v>59</v>
          </cell>
        </row>
        <row r="173">
          <cell r="D173">
            <v>26</v>
          </cell>
          <cell r="H173">
            <v>27</v>
          </cell>
          <cell r="L173">
            <v>13</v>
          </cell>
          <cell r="R173">
            <v>66</v>
          </cell>
        </row>
        <row r="174">
          <cell r="D174">
            <v>24</v>
          </cell>
          <cell r="H174">
            <v>24</v>
          </cell>
          <cell r="L174">
            <v>11</v>
          </cell>
          <cell r="R174">
            <v>59</v>
          </cell>
        </row>
        <row r="175">
          <cell r="D175">
            <v>25</v>
          </cell>
          <cell r="H175">
            <v>26</v>
          </cell>
          <cell r="L175">
            <v>12</v>
          </cell>
          <cell r="R175">
            <v>63</v>
          </cell>
        </row>
        <row r="176">
          <cell r="D176">
            <v>24</v>
          </cell>
          <cell r="H176">
            <v>25</v>
          </cell>
          <cell r="L176">
            <v>12</v>
          </cell>
          <cell r="R176">
            <v>61</v>
          </cell>
        </row>
        <row r="177">
          <cell r="D177">
            <v>28</v>
          </cell>
          <cell r="H177">
            <v>28</v>
          </cell>
          <cell r="L177">
            <v>14</v>
          </cell>
          <cell r="R177">
            <v>70</v>
          </cell>
        </row>
        <row r="178">
          <cell r="D178">
            <v>22</v>
          </cell>
          <cell r="H178">
            <v>23</v>
          </cell>
          <cell r="L178">
            <v>11</v>
          </cell>
          <cell r="R178">
            <v>56</v>
          </cell>
        </row>
        <row r="179">
          <cell r="D179">
            <v>24</v>
          </cell>
          <cell r="H179">
            <v>24</v>
          </cell>
          <cell r="L179">
            <v>11</v>
          </cell>
          <cell r="R179">
            <v>59</v>
          </cell>
        </row>
        <row r="180">
          <cell r="D180">
            <v>24</v>
          </cell>
          <cell r="H180">
            <v>25</v>
          </cell>
          <cell r="L180">
            <v>12</v>
          </cell>
          <cell r="R180">
            <v>61</v>
          </cell>
        </row>
        <row r="181">
          <cell r="D181">
            <v>22</v>
          </cell>
          <cell r="H181">
            <v>22</v>
          </cell>
          <cell r="L181">
            <v>10</v>
          </cell>
          <cell r="R181">
            <v>54</v>
          </cell>
        </row>
        <row r="182">
          <cell r="D182">
            <v>24</v>
          </cell>
          <cell r="H182">
            <v>25</v>
          </cell>
          <cell r="L182">
            <v>12</v>
          </cell>
          <cell r="R182">
            <v>61</v>
          </cell>
        </row>
        <row r="183">
          <cell r="D183">
            <v>24</v>
          </cell>
          <cell r="H183">
            <v>24</v>
          </cell>
          <cell r="L183">
            <v>11</v>
          </cell>
          <cell r="R183">
            <v>59</v>
          </cell>
        </row>
        <row r="184">
          <cell r="D184">
            <v>24</v>
          </cell>
          <cell r="H184">
            <v>25</v>
          </cell>
          <cell r="L184">
            <v>12</v>
          </cell>
          <cell r="R184">
            <v>61</v>
          </cell>
        </row>
      </sheetData>
      <sheetData sheetId="5"/>
      <sheetData sheetId="6">
        <row r="6">
          <cell r="F6">
            <v>14</v>
          </cell>
          <cell r="J6">
            <v>28</v>
          </cell>
          <cell r="N6">
            <v>28</v>
          </cell>
        </row>
        <row r="7">
          <cell r="F7">
            <v>12</v>
          </cell>
          <cell r="J7">
            <v>26</v>
          </cell>
          <cell r="N7">
            <v>25</v>
          </cell>
        </row>
        <row r="8">
          <cell r="F8">
            <v>11</v>
          </cell>
          <cell r="J8">
            <v>23</v>
          </cell>
          <cell r="N8">
            <v>22</v>
          </cell>
        </row>
        <row r="9">
          <cell r="F9">
            <v>12</v>
          </cell>
          <cell r="J9">
            <v>26</v>
          </cell>
          <cell r="N9">
            <v>25</v>
          </cell>
        </row>
        <row r="10">
          <cell r="F10">
            <v>13</v>
          </cell>
          <cell r="J10">
            <v>28</v>
          </cell>
          <cell r="N10">
            <v>27</v>
          </cell>
        </row>
        <row r="11">
          <cell r="F11">
            <v>12</v>
          </cell>
          <cell r="J11">
            <v>26</v>
          </cell>
          <cell r="N11">
            <v>25</v>
          </cell>
        </row>
        <row r="12">
          <cell r="F12">
            <v>13</v>
          </cell>
          <cell r="J12">
            <v>28</v>
          </cell>
          <cell r="N12">
            <v>27</v>
          </cell>
        </row>
        <row r="13">
          <cell r="F13">
            <v>12</v>
          </cell>
          <cell r="J13">
            <v>25</v>
          </cell>
          <cell r="N13">
            <v>24</v>
          </cell>
        </row>
        <row r="14">
          <cell r="F14">
            <v>11</v>
          </cell>
          <cell r="J14">
            <v>24</v>
          </cell>
          <cell r="N14">
            <v>24</v>
          </cell>
        </row>
        <row r="15">
          <cell r="F15">
            <v>13</v>
          </cell>
          <cell r="J15">
            <v>27</v>
          </cell>
          <cell r="N15">
            <v>26</v>
          </cell>
        </row>
        <row r="16">
          <cell r="F16">
            <v>12</v>
          </cell>
          <cell r="J16">
            <v>26</v>
          </cell>
          <cell r="N16">
            <v>25</v>
          </cell>
        </row>
        <row r="17">
          <cell r="F17">
            <v>12</v>
          </cell>
          <cell r="J17">
            <v>25</v>
          </cell>
          <cell r="N17">
            <v>24</v>
          </cell>
        </row>
        <row r="18">
          <cell r="F18">
            <v>11</v>
          </cell>
          <cell r="J18">
            <v>24</v>
          </cell>
          <cell r="N18">
            <v>24</v>
          </cell>
        </row>
        <row r="19">
          <cell r="F19">
            <v>11</v>
          </cell>
          <cell r="J19">
            <v>24</v>
          </cell>
          <cell r="N19">
            <v>24</v>
          </cell>
        </row>
        <row r="20">
          <cell r="F20">
            <v>12</v>
          </cell>
          <cell r="J20">
            <v>25</v>
          </cell>
          <cell r="N20">
            <v>24</v>
          </cell>
        </row>
        <row r="21">
          <cell r="F21">
            <v>11</v>
          </cell>
          <cell r="J21">
            <v>24</v>
          </cell>
          <cell r="N21">
            <v>24</v>
          </cell>
        </row>
        <row r="22">
          <cell r="F22">
            <v>13</v>
          </cell>
          <cell r="J22">
            <v>27</v>
          </cell>
          <cell r="N22">
            <v>26</v>
          </cell>
        </row>
        <row r="23">
          <cell r="F23">
            <v>12</v>
          </cell>
          <cell r="J23">
            <v>25</v>
          </cell>
          <cell r="N23">
            <v>24</v>
          </cell>
        </row>
        <row r="24">
          <cell r="F24">
            <v>13</v>
          </cell>
          <cell r="J24">
            <v>27</v>
          </cell>
          <cell r="N24">
            <v>26</v>
          </cell>
        </row>
        <row r="25">
          <cell r="F25">
            <v>11</v>
          </cell>
          <cell r="J25">
            <v>23</v>
          </cell>
          <cell r="N25">
            <v>22</v>
          </cell>
        </row>
        <row r="26">
          <cell r="F26">
            <v>11</v>
          </cell>
          <cell r="J26">
            <v>23</v>
          </cell>
          <cell r="N26">
            <v>22</v>
          </cell>
        </row>
        <row r="27">
          <cell r="F27">
            <v>13</v>
          </cell>
          <cell r="J27">
            <v>28</v>
          </cell>
          <cell r="N27">
            <v>27</v>
          </cell>
        </row>
        <row r="28">
          <cell r="F28">
            <v>12</v>
          </cell>
          <cell r="J28">
            <v>25</v>
          </cell>
          <cell r="N28">
            <v>24</v>
          </cell>
        </row>
        <row r="29">
          <cell r="F29">
            <v>12</v>
          </cell>
          <cell r="J29">
            <v>25</v>
          </cell>
          <cell r="N29">
            <v>24</v>
          </cell>
        </row>
        <row r="30">
          <cell r="F30">
            <v>13</v>
          </cell>
          <cell r="J30">
            <v>27</v>
          </cell>
          <cell r="N30">
            <v>26</v>
          </cell>
        </row>
        <row r="31">
          <cell r="F31">
            <v>12</v>
          </cell>
          <cell r="J31">
            <v>25</v>
          </cell>
          <cell r="N31">
            <v>24</v>
          </cell>
        </row>
        <row r="32">
          <cell r="F32">
            <v>11</v>
          </cell>
          <cell r="J32">
            <v>23</v>
          </cell>
          <cell r="N32">
            <v>22</v>
          </cell>
        </row>
        <row r="33">
          <cell r="F33">
            <v>11</v>
          </cell>
          <cell r="J33">
            <v>24</v>
          </cell>
          <cell r="N33">
            <v>24</v>
          </cell>
        </row>
        <row r="34">
          <cell r="F34">
            <v>11</v>
          </cell>
          <cell r="J34">
            <v>23</v>
          </cell>
          <cell r="N34">
            <v>22</v>
          </cell>
        </row>
        <row r="35">
          <cell r="F35">
            <v>13</v>
          </cell>
          <cell r="J35">
            <v>27</v>
          </cell>
          <cell r="N35">
            <v>26</v>
          </cell>
        </row>
        <row r="36">
          <cell r="F36">
            <v>11</v>
          </cell>
          <cell r="J36">
            <v>23</v>
          </cell>
          <cell r="N36">
            <v>22</v>
          </cell>
        </row>
        <row r="37">
          <cell r="F37">
            <v>12</v>
          </cell>
          <cell r="J37">
            <v>26</v>
          </cell>
          <cell r="N37">
            <v>25</v>
          </cell>
        </row>
        <row r="38">
          <cell r="F38">
            <v>11</v>
          </cell>
          <cell r="J38">
            <v>23</v>
          </cell>
          <cell r="N38">
            <v>22</v>
          </cell>
        </row>
        <row r="39">
          <cell r="F39">
            <v>12</v>
          </cell>
          <cell r="J39">
            <v>25</v>
          </cell>
          <cell r="N39">
            <v>24</v>
          </cell>
        </row>
        <row r="40">
          <cell r="F40">
            <v>13</v>
          </cell>
          <cell r="J40">
            <v>27</v>
          </cell>
          <cell r="N40">
            <v>26</v>
          </cell>
        </row>
        <row r="41">
          <cell r="F41">
            <v>12</v>
          </cell>
          <cell r="J41">
            <v>25</v>
          </cell>
          <cell r="N41">
            <v>24</v>
          </cell>
        </row>
        <row r="42">
          <cell r="F42">
            <v>13</v>
          </cell>
          <cell r="J42">
            <v>28</v>
          </cell>
          <cell r="N42">
            <v>27</v>
          </cell>
        </row>
        <row r="43">
          <cell r="F43">
            <v>12</v>
          </cell>
          <cell r="J43">
            <v>25</v>
          </cell>
          <cell r="N43">
            <v>24</v>
          </cell>
        </row>
        <row r="44">
          <cell r="F44">
            <v>12</v>
          </cell>
          <cell r="J44">
            <v>26</v>
          </cell>
          <cell r="N44">
            <v>25</v>
          </cell>
        </row>
        <row r="45">
          <cell r="F45">
            <v>12</v>
          </cell>
          <cell r="J45">
            <v>25</v>
          </cell>
          <cell r="N45">
            <v>24</v>
          </cell>
        </row>
        <row r="46">
          <cell r="F46">
            <v>11</v>
          </cell>
          <cell r="J46">
            <v>24</v>
          </cell>
          <cell r="N46">
            <v>24</v>
          </cell>
        </row>
        <row r="47">
          <cell r="F47">
            <v>12</v>
          </cell>
          <cell r="J47">
            <v>25</v>
          </cell>
          <cell r="N47">
            <v>24</v>
          </cell>
        </row>
        <row r="48">
          <cell r="F48">
            <v>11</v>
          </cell>
          <cell r="J48">
            <v>24</v>
          </cell>
          <cell r="N48">
            <v>24</v>
          </cell>
        </row>
        <row r="49">
          <cell r="F49">
            <v>12</v>
          </cell>
          <cell r="J49">
            <v>26</v>
          </cell>
          <cell r="N49">
            <v>25</v>
          </cell>
        </row>
        <row r="50">
          <cell r="F50">
            <v>14</v>
          </cell>
          <cell r="J50">
            <v>28</v>
          </cell>
          <cell r="N50">
            <v>28</v>
          </cell>
        </row>
        <row r="51">
          <cell r="F51">
            <v>11</v>
          </cell>
          <cell r="J51">
            <v>24</v>
          </cell>
          <cell r="N51">
            <v>24</v>
          </cell>
        </row>
        <row r="52">
          <cell r="F52">
            <v>12</v>
          </cell>
          <cell r="J52">
            <v>25</v>
          </cell>
          <cell r="N52">
            <v>24</v>
          </cell>
        </row>
        <row r="53">
          <cell r="F53">
            <v>12</v>
          </cell>
          <cell r="J53">
            <v>25</v>
          </cell>
          <cell r="N53">
            <v>24</v>
          </cell>
        </row>
        <row r="54">
          <cell r="F54">
            <v>12</v>
          </cell>
          <cell r="J54">
            <v>25</v>
          </cell>
          <cell r="N54">
            <v>24</v>
          </cell>
        </row>
        <row r="55">
          <cell r="F55">
            <v>12</v>
          </cell>
          <cell r="J55">
            <v>25</v>
          </cell>
          <cell r="N55">
            <v>24</v>
          </cell>
        </row>
        <row r="56">
          <cell r="F56">
            <v>14</v>
          </cell>
          <cell r="J56">
            <v>28</v>
          </cell>
          <cell r="N56">
            <v>28</v>
          </cell>
        </row>
        <row r="57">
          <cell r="F57">
            <v>11</v>
          </cell>
          <cell r="J57">
            <v>24</v>
          </cell>
          <cell r="N57">
            <v>24</v>
          </cell>
        </row>
        <row r="58">
          <cell r="F58">
            <v>12</v>
          </cell>
          <cell r="J58">
            <v>26</v>
          </cell>
          <cell r="N58">
            <v>25</v>
          </cell>
        </row>
        <row r="59">
          <cell r="F59">
            <v>12</v>
          </cell>
          <cell r="J59">
            <v>25</v>
          </cell>
          <cell r="N59">
            <v>24</v>
          </cell>
        </row>
        <row r="60">
          <cell r="F60">
            <v>12</v>
          </cell>
          <cell r="J60">
            <v>26</v>
          </cell>
          <cell r="N60">
            <v>25</v>
          </cell>
        </row>
        <row r="61">
          <cell r="F61">
            <v>12</v>
          </cell>
          <cell r="J61">
            <v>25</v>
          </cell>
          <cell r="N61">
            <v>24</v>
          </cell>
        </row>
        <row r="62">
          <cell r="F62">
            <v>12</v>
          </cell>
          <cell r="J62">
            <v>25</v>
          </cell>
          <cell r="N62">
            <v>24</v>
          </cell>
        </row>
        <row r="63">
          <cell r="F63">
            <v>12</v>
          </cell>
          <cell r="J63">
            <v>25</v>
          </cell>
          <cell r="N63">
            <v>24</v>
          </cell>
        </row>
        <row r="64">
          <cell r="F64">
            <v>11</v>
          </cell>
          <cell r="J64">
            <v>24</v>
          </cell>
          <cell r="N64">
            <v>24</v>
          </cell>
        </row>
        <row r="65">
          <cell r="F65">
            <v>12</v>
          </cell>
          <cell r="J65">
            <v>25</v>
          </cell>
          <cell r="N65">
            <v>24</v>
          </cell>
        </row>
        <row r="66">
          <cell r="F66">
            <v>13</v>
          </cell>
          <cell r="J66">
            <v>27</v>
          </cell>
          <cell r="N66">
            <v>26</v>
          </cell>
        </row>
        <row r="67">
          <cell r="F67">
            <v>12</v>
          </cell>
          <cell r="J67">
            <v>25</v>
          </cell>
          <cell r="N67">
            <v>24</v>
          </cell>
        </row>
        <row r="68">
          <cell r="F68">
            <v>14</v>
          </cell>
          <cell r="J68">
            <v>28</v>
          </cell>
          <cell r="N68">
            <v>28</v>
          </cell>
        </row>
        <row r="69">
          <cell r="F69">
            <v>12</v>
          </cell>
          <cell r="J69">
            <v>25</v>
          </cell>
          <cell r="N69">
            <v>24</v>
          </cell>
        </row>
        <row r="70">
          <cell r="F70">
            <v>12</v>
          </cell>
          <cell r="J70">
            <v>26</v>
          </cell>
          <cell r="N70">
            <v>25</v>
          </cell>
        </row>
        <row r="71">
          <cell r="F71">
            <v>12</v>
          </cell>
          <cell r="J71">
            <v>25</v>
          </cell>
          <cell r="N71">
            <v>24</v>
          </cell>
        </row>
        <row r="72">
          <cell r="F72">
            <v>11</v>
          </cell>
          <cell r="J72">
            <v>24</v>
          </cell>
          <cell r="N72">
            <v>24</v>
          </cell>
        </row>
        <row r="73">
          <cell r="F73">
            <v>12</v>
          </cell>
          <cell r="J73">
            <v>25</v>
          </cell>
          <cell r="N73">
            <v>24</v>
          </cell>
        </row>
        <row r="74">
          <cell r="F74">
            <v>11</v>
          </cell>
          <cell r="J74">
            <v>23</v>
          </cell>
          <cell r="N74">
            <v>22</v>
          </cell>
        </row>
        <row r="75">
          <cell r="F75">
            <v>12</v>
          </cell>
          <cell r="J75">
            <v>25</v>
          </cell>
          <cell r="N75">
            <v>24</v>
          </cell>
        </row>
        <row r="76">
          <cell r="F76">
            <v>12</v>
          </cell>
          <cell r="J76">
            <v>25</v>
          </cell>
          <cell r="N76">
            <v>24</v>
          </cell>
        </row>
        <row r="77">
          <cell r="F77">
            <v>12</v>
          </cell>
          <cell r="J77">
            <v>25</v>
          </cell>
          <cell r="N77">
            <v>24</v>
          </cell>
        </row>
        <row r="78">
          <cell r="F78">
            <v>12</v>
          </cell>
          <cell r="J78">
            <v>26</v>
          </cell>
          <cell r="N78">
            <v>25</v>
          </cell>
        </row>
        <row r="79">
          <cell r="F79">
            <v>12</v>
          </cell>
          <cell r="J79">
            <v>25</v>
          </cell>
          <cell r="N79">
            <v>24</v>
          </cell>
        </row>
        <row r="80">
          <cell r="F80">
            <v>13</v>
          </cell>
          <cell r="J80">
            <v>27</v>
          </cell>
          <cell r="N80">
            <v>26</v>
          </cell>
        </row>
        <row r="81">
          <cell r="F81">
            <v>12</v>
          </cell>
          <cell r="J81">
            <v>25</v>
          </cell>
          <cell r="N81">
            <v>24</v>
          </cell>
        </row>
        <row r="82">
          <cell r="F82">
            <v>12</v>
          </cell>
          <cell r="J82">
            <v>25</v>
          </cell>
          <cell r="N82">
            <v>24</v>
          </cell>
        </row>
        <row r="83">
          <cell r="F83">
            <v>11</v>
          </cell>
          <cell r="J83">
            <v>23</v>
          </cell>
          <cell r="N83">
            <v>22</v>
          </cell>
        </row>
        <row r="84">
          <cell r="F84">
            <v>13</v>
          </cell>
          <cell r="J84">
            <v>28</v>
          </cell>
          <cell r="N84">
            <v>27</v>
          </cell>
        </row>
        <row r="85">
          <cell r="F85">
            <v>12</v>
          </cell>
          <cell r="J85">
            <v>25</v>
          </cell>
          <cell r="N85">
            <v>24</v>
          </cell>
        </row>
        <row r="86">
          <cell r="F86">
            <v>12</v>
          </cell>
          <cell r="J86">
            <v>25</v>
          </cell>
          <cell r="N86">
            <v>24</v>
          </cell>
        </row>
        <row r="87">
          <cell r="F87">
            <v>13</v>
          </cell>
          <cell r="J87">
            <v>27</v>
          </cell>
          <cell r="N87">
            <v>26</v>
          </cell>
        </row>
        <row r="88">
          <cell r="F88">
            <v>14</v>
          </cell>
          <cell r="J88">
            <v>28</v>
          </cell>
          <cell r="N88">
            <v>28</v>
          </cell>
        </row>
        <row r="89">
          <cell r="F89">
            <v>12</v>
          </cell>
          <cell r="J89">
            <v>25</v>
          </cell>
          <cell r="N89">
            <v>24</v>
          </cell>
        </row>
        <row r="90">
          <cell r="F90">
            <v>11</v>
          </cell>
          <cell r="J90">
            <v>24</v>
          </cell>
          <cell r="N90">
            <v>24</v>
          </cell>
        </row>
        <row r="91">
          <cell r="F91">
            <v>11</v>
          </cell>
          <cell r="J91">
            <v>24</v>
          </cell>
          <cell r="N91">
            <v>24</v>
          </cell>
        </row>
        <row r="92">
          <cell r="F92">
            <v>11</v>
          </cell>
          <cell r="J92">
            <v>23</v>
          </cell>
          <cell r="N92">
            <v>22</v>
          </cell>
        </row>
        <row r="93">
          <cell r="F93">
            <v>11</v>
          </cell>
          <cell r="J93">
            <v>24</v>
          </cell>
          <cell r="N93">
            <v>24</v>
          </cell>
        </row>
        <row r="94">
          <cell r="F94">
            <v>12</v>
          </cell>
          <cell r="J94">
            <v>25</v>
          </cell>
          <cell r="N94">
            <v>24</v>
          </cell>
        </row>
        <row r="95">
          <cell r="F95">
            <v>12</v>
          </cell>
          <cell r="J95">
            <v>25</v>
          </cell>
          <cell r="N95">
            <v>24</v>
          </cell>
        </row>
        <row r="96">
          <cell r="F96">
            <v>12</v>
          </cell>
          <cell r="J96">
            <v>25</v>
          </cell>
          <cell r="N96">
            <v>24</v>
          </cell>
        </row>
        <row r="97">
          <cell r="F97">
            <v>12</v>
          </cell>
          <cell r="J97">
            <v>25</v>
          </cell>
          <cell r="N97">
            <v>24</v>
          </cell>
        </row>
        <row r="98">
          <cell r="F98">
            <v>12</v>
          </cell>
          <cell r="J98">
            <v>25</v>
          </cell>
          <cell r="N98">
            <v>24</v>
          </cell>
        </row>
        <row r="99">
          <cell r="F99">
            <v>12</v>
          </cell>
          <cell r="J99">
            <v>25</v>
          </cell>
          <cell r="N99">
            <v>24</v>
          </cell>
        </row>
        <row r="100">
          <cell r="F100">
            <v>12</v>
          </cell>
          <cell r="J100">
            <v>25</v>
          </cell>
          <cell r="N100">
            <v>24</v>
          </cell>
        </row>
        <row r="101">
          <cell r="F101">
            <v>12</v>
          </cell>
          <cell r="J101">
            <v>25</v>
          </cell>
          <cell r="N101">
            <v>24</v>
          </cell>
        </row>
        <row r="102">
          <cell r="F102">
            <v>13</v>
          </cell>
          <cell r="J102">
            <v>28</v>
          </cell>
          <cell r="N102">
            <v>27</v>
          </cell>
        </row>
        <row r="103">
          <cell r="F103">
            <v>11</v>
          </cell>
          <cell r="J103">
            <v>24</v>
          </cell>
          <cell r="N103">
            <v>24</v>
          </cell>
        </row>
        <row r="104">
          <cell r="F104">
            <v>13</v>
          </cell>
          <cell r="J104">
            <v>28</v>
          </cell>
          <cell r="N104">
            <v>27</v>
          </cell>
        </row>
        <row r="105">
          <cell r="F105">
            <v>12</v>
          </cell>
          <cell r="J105">
            <v>26</v>
          </cell>
          <cell r="N105">
            <v>25</v>
          </cell>
        </row>
        <row r="106">
          <cell r="F106">
            <v>12</v>
          </cell>
          <cell r="J106">
            <v>25</v>
          </cell>
          <cell r="N106">
            <v>24</v>
          </cell>
        </row>
        <row r="107">
          <cell r="F107">
            <v>12</v>
          </cell>
          <cell r="J107">
            <v>25</v>
          </cell>
          <cell r="N107">
            <v>24</v>
          </cell>
        </row>
        <row r="108">
          <cell r="F108">
            <v>12</v>
          </cell>
          <cell r="J108">
            <v>25</v>
          </cell>
          <cell r="N108">
            <v>24</v>
          </cell>
        </row>
        <row r="109">
          <cell r="F109">
            <v>12</v>
          </cell>
          <cell r="J109">
            <v>25</v>
          </cell>
          <cell r="N109">
            <v>24</v>
          </cell>
        </row>
        <row r="110">
          <cell r="F110">
            <v>12</v>
          </cell>
          <cell r="J110">
            <v>25</v>
          </cell>
          <cell r="N110">
            <v>24</v>
          </cell>
        </row>
        <row r="111">
          <cell r="F111">
            <v>11</v>
          </cell>
          <cell r="J111">
            <v>23</v>
          </cell>
          <cell r="N111">
            <v>22</v>
          </cell>
        </row>
        <row r="112">
          <cell r="F112">
            <v>12</v>
          </cell>
          <cell r="J112">
            <v>25</v>
          </cell>
          <cell r="N112">
            <v>24</v>
          </cell>
        </row>
        <row r="113">
          <cell r="F113">
            <v>12</v>
          </cell>
          <cell r="J113">
            <v>26</v>
          </cell>
          <cell r="N113">
            <v>25</v>
          </cell>
        </row>
        <row r="114">
          <cell r="F114">
            <v>11</v>
          </cell>
          <cell r="J114">
            <v>24</v>
          </cell>
          <cell r="N114">
            <v>24</v>
          </cell>
        </row>
        <row r="115">
          <cell r="F115">
            <v>12</v>
          </cell>
          <cell r="J115">
            <v>25</v>
          </cell>
          <cell r="N115">
            <v>24</v>
          </cell>
        </row>
        <row r="116">
          <cell r="F116">
            <v>11</v>
          </cell>
          <cell r="J116">
            <v>23</v>
          </cell>
          <cell r="N116">
            <v>22</v>
          </cell>
        </row>
        <row r="117">
          <cell r="F117">
            <v>12</v>
          </cell>
          <cell r="J117">
            <v>25</v>
          </cell>
          <cell r="N117">
            <v>24</v>
          </cell>
        </row>
        <row r="118">
          <cell r="F118">
            <v>12</v>
          </cell>
          <cell r="J118">
            <v>25</v>
          </cell>
          <cell r="N118">
            <v>24</v>
          </cell>
        </row>
        <row r="119">
          <cell r="F119">
            <v>12</v>
          </cell>
          <cell r="J119">
            <v>26</v>
          </cell>
          <cell r="N119">
            <v>25</v>
          </cell>
        </row>
        <row r="120">
          <cell r="F120">
            <v>12</v>
          </cell>
          <cell r="J120">
            <v>26</v>
          </cell>
          <cell r="N120">
            <v>25</v>
          </cell>
        </row>
        <row r="121">
          <cell r="F121">
            <v>12</v>
          </cell>
          <cell r="J121">
            <v>25</v>
          </cell>
          <cell r="N121">
            <v>24</v>
          </cell>
        </row>
        <row r="122">
          <cell r="F122">
            <v>12</v>
          </cell>
          <cell r="J122">
            <v>25</v>
          </cell>
          <cell r="N122">
            <v>24</v>
          </cell>
        </row>
        <row r="123">
          <cell r="F123">
            <v>13</v>
          </cell>
          <cell r="J123">
            <v>27</v>
          </cell>
          <cell r="N123">
            <v>26</v>
          </cell>
        </row>
        <row r="124">
          <cell r="F124">
            <v>12</v>
          </cell>
          <cell r="J124">
            <v>25</v>
          </cell>
          <cell r="N124">
            <v>24</v>
          </cell>
        </row>
        <row r="125">
          <cell r="F125">
            <v>12</v>
          </cell>
          <cell r="J125">
            <v>26</v>
          </cell>
          <cell r="N125">
            <v>25</v>
          </cell>
        </row>
        <row r="126">
          <cell r="F126">
            <v>11</v>
          </cell>
          <cell r="J126">
            <v>24</v>
          </cell>
          <cell r="N126">
            <v>24</v>
          </cell>
        </row>
        <row r="127">
          <cell r="F127">
            <v>11</v>
          </cell>
          <cell r="J127">
            <v>24</v>
          </cell>
          <cell r="N127">
            <v>24</v>
          </cell>
        </row>
        <row r="128">
          <cell r="F128">
            <v>13</v>
          </cell>
          <cell r="J128">
            <v>27</v>
          </cell>
          <cell r="N128">
            <v>26</v>
          </cell>
        </row>
        <row r="129">
          <cell r="F129">
            <v>11</v>
          </cell>
          <cell r="J129">
            <v>24</v>
          </cell>
          <cell r="N129">
            <v>24</v>
          </cell>
        </row>
        <row r="130">
          <cell r="F130">
            <v>11</v>
          </cell>
          <cell r="J130">
            <v>24</v>
          </cell>
          <cell r="N130">
            <v>24</v>
          </cell>
        </row>
        <row r="131">
          <cell r="F131">
            <v>12</v>
          </cell>
          <cell r="J131">
            <v>25</v>
          </cell>
          <cell r="N131">
            <v>24</v>
          </cell>
        </row>
        <row r="132">
          <cell r="F132">
            <v>12</v>
          </cell>
          <cell r="J132">
            <v>26</v>
          </cell>
          <cell r="N132">
            <v>25</v>
          </cell>
        </row>
        <row r="133">
          <cell r="F133">
            <v>12</v>
          </cell>
          <cell r="J133">
            <v>25</v>
          </cell>
          <cell r="N133">
            <v>24</v>
          </cell>
        </row>
        <row r="134">
          <cell r="F134">
            <v>12</v>
          </cell>
          <cell r="J134">
            <v>25</v>
          </cell>
          <cell r="N134">
            <v>24</v>
          </cell>
        </row>
        <row r="135">
          <cell r="F135">
            <v>11</v>
          </cell>
          <cell r="J135">
            <v>24</v>
          </cell>
          <cell r="N135">
            <v>24</v>
          </cell>
        </row>
        <row r="136">
          <cell r="F136">
            <v>11</v>
          </cell>
          <cell r="J136">
            <v>24</v>
          </cell>
          <cell r="N136">
            <v>24</v>
          </cell>
        </row>
        <row r="137">
          <cell r="F137">
            <v>12</v>
          </cell>
          <cell r="J137">
            <v>25</v>
          </cell>
          <cell r="N137">
            <v>24</v>
          </cell>
        </row>
        <row r="138">
          <cell r="F138">
            <v>12</v>
          </cell>
          <cell r="J138">
            <v>25</v>
          </cell>
          <cell r="N138">
            <v>24</v>
          </cell>
        </row>
        <row r="139">
          <cell r="F139">
            <v>11</v>
          </cell>
          <cell r="J139">
            <v>24</v>
          </cell>
          <cell r="N139">
            <v>24</v>
          </cell>
        </row>
        <row r="140">
          <cell r="F140">
            <v>13</v>
          </cell>
          <cell r="J140">
            <v>27</v>
          </cell>
          <cell r="N140">
            <v>26</v>
          </cell>
        </row>
        <row r="141">
          <cell r="F141">
            <v>12</v>
          </cell>
          <cell r="J141">
            <v>25</v>
          </cell>
          <cell r="N141">
            <v>24</v>
          </cell>
        </row>
        <row r="142">
          <cell r="F142">
            <v>12</v>
          </cell>
          <cell r="J142">
            <v>26</v>
          </cell>
          <cell r="N142">
            <v>25</v>
          </cell>
        </row>
        <row r="143">
          <cell r="F143">
            <v>12</v>
          </cell>
          <cell r="J143">
            <v>25</v>
          </cell>
          <cell r="N143">
            <v>24</v>
          </cell>
        </row>
        <row r="144">
          <cell r="F144">
            <v>11</v>
          </cell>
          <cell r="J144">
            <v>24</v>
          </cell>
          <cell r="N144">
            <v>24</v>
          </cell>
        </row>
        <row r="145">
          <cell r="F145">
            <v>12</v>
          </cell>
          <cell r="J145">
            <v>25</v>
          </cell>
          <cell r="N145">
            <v>24</v>
          </cell>
        </row>
        <row r="146">
          <cell r="F146">
            <v>12</v>
          </cell>
          <cell r="J146">
            <v>25</v>
          </cell>
          <cell r="N146">
            <v>24</v>
          </cell>
        </row>
        <row r="147">
          <cell r="F147">
            <v>11</v>
          </cell>
          <cell r="J147">
            <v>24</v>
          </cell>
          <cell r="N147">
            <v>24</v>
          </cell>
        </row>
        <row r="148">
          <cell r="F148">
            <v>12</v>
          </cell>
          <cell r="J148">
            <v>25</v>
          </cell>
          <cell r="N148">
            <v>24</v>
          </cell>
        </row>
        <row r="149">
          <cell r="F149">
            <v>12</v>
          </cell>
          <cell r="J149">
            <v>26</v>
          </cell>
          <cell r="N149">
            <v>25</v>
          </cell>
        </row>
        <row r="150">
          <cell r="F150">
            <v>12</v>
          </cell>
          <cell r="J150">
            <v>25</v>
          </cell>
          <cell r="N150">
            <v>24</v>
          </cell>
        </row>
        <row r="151">
          <cell r="F151">
            <v>11</v>
          </cell>
          <cell r="J151">
            <v>24</v>
          </cell>
          <cell r="N151">
            <v>24</v>
          </cell>
        </row>
        <row r="152">
          <cell r="F152">
            <v>12</v>
          </cell>
          <cell r="J152">
            <v>26</v>
          </cell>
          <cell r="N152">
            <v>25</v>
          </cell>
        </row>
        <row r="153">
          <cell r="F153">
            <v>11</v>
          </cell>
          <cell r="J153">
            <v>24</v>
          </cell>
          <cell r="N153">
            <v>24</v>
          </cell>
        </row>
        <row r="154">
          <cell r="F154">
            <v>12</v>
          </cell>
          <cell r="J154">
            <v>26</v>
          </cell>
          <cell r="N154">
            <v>25</v>
          </cell>
        </row>
        <row r="155">
          <cell r="F155">
            <v>11</v>
          </cell>
          <cell r="J155">
            <v>24</v>
          </cell>
          <cell r="N155">
            <v>24</v>
          </cell>
        </row>
        <row r="156">
          <cell r="F156">
            <v>11</v>
          </cell>
          <cell r="J156">
            <v>24</v>
          </cell>
          <cell r="N156">
            <v>24</v>
          </cell>
        </row>
        <row r="157">
          <cell r="F157">
            <v>12</v>
          </cell>
          <cell r="J157">
            <v>25</v>
          </cell>
          <cell r="N157">
            <v>24</v>
          </cell>
        </row>
        <row r="158">
          <cell r="F158">
            <v>12</v>
          </cell>
          <cell r="J158">
            <v>25</v>
          </cell>
          <cell r="N158">
            <v>24</v>
          </cell>
        </row>
        <row r="159">
          <cell r="F159">
            <v>12</v>
          </cell>
          <cell r="J159">
            <v>25</v>
          </cell>
          <cell r="N159">
            <v>24</v>
          </cell>
        </row>
        <row r="160">
          <cell r="F160">
            <v>12</v>
          </cell>
          <cell r="J160">
            <v>25</v>
          </cell>
          <cell r="N160">
            <v>24</v>
          </cell>
        </row>
        <row r="161">
          <cell r="F161">
            <v>12</v>
          </cell>
          <cell r="J161">
            <v>25</v>
          </cell>
          <cell r="N161">
            <v>24</v>
          </cell>
        </row>
        <row r="162">
          <cell r="F162">
            <v>11</v>
          </cell>
          <cell r="J162">
            <v>23</v>
          </cell>
          <cell r="N162">
            <v>22</v>
          </cell>
        </row>
        <row r="163">
          <cell r="F163">
            <v>12</v>
          </cell>
          <cell r="J163">
            <v>25</v>
          </cell>
          <cell r="N163">
            <v>24</v>
          </cell>
        </row>
        <row r="164">
          <cell r="F164">
            <v>11</v>
          </cell>
          <cell r="J164">
            <v>24</v>
          </cell>
          <cell r="N164">
            <v>24</v>
          </cell>
        </row>
        <row r="165">
          <cell r="F165">
            <v>11</v>
          </cell>
          <cell r="J165">
            <v>24</v>
          </cell>
          <cell r="N165">
            <v>24</v>
          </cell>
        </row>
        <row r="166">
          <cell r="F166">
            <v>12</v>
          </cell>
          <cell r="J166">
            <v>25</v>
          </cell>
          <cell r="N166">
            <v>24</v>
          </cell>
        </row>
        <row r="167">
          <cell r="F167">
            <v>12</v>
          </cell>
          <cell r="J167">
            <v>26</v>
          </cell>
          <cell r="N167">
            <v>25</v>
          </cell>
        </row>
        <row r="168">
          <cell r="F168">
            <v>12</v>
          </cell>
          <cell r="J168">
            <v>25</v>
          </cell>
          <cell r="N168">
            <v>24</v>
          </cell>
        </row>
        <row r="169">
          <cell r="F169">
            <v>12</v>
          </cell>
          <cell r="J169">
            <v>25</v>
          </cell>
          <cell r="N169">
            <v>24</v>
          </cell>
        </row>
        <row r="170">
          <cell r="F170">
            <v>13</v>
          </cell>
          <cell r="J170">
            <v>27</v>
          </cell>
          <cell r="N170">
            <v>26</v>
          </cell>
        </row>
        <row r="171">
          <cell r="F171">
            <v>13</v>
          </cell>
          <cell r="J171">
            <v>28</v>
          </cell>
          <cell r="N171">
            <v>27</v>
          </cell>
        </row>
        <row r="172">
          <cell r="F172">
            <v>12</v>
          </cell>
          <cell r="J172">
            <v>25</v>
          </cell>
          <cell r="N172">
            <v>24</v>
          </cell>
        </row>
        <row r="173">
          <cell r="F173">
            <v>13</v>
          </cell>
          <cell r="J173">
            <v>28</v>
          </cell>
          <cell r="N173">
            <v>27</v>
          </cell>
        </row>
        <row r="174">
          <cell r="F174">
            <v>12</v>
          </cell>
          <cell r="J174">
            <v>25</v>
          </cell>
          <cell r="N174">
            <v>24</v>
          </cell>
        </row>
        <row r="175">
          <cell r="F175">
            <v>13</v>
          </cell>
          <cell r="J175">
            <v>27</v>
          </cell>
          <cell r="N175">
            <v>26</v>
          </cell>
        </row>
        <row r="176">
          <cell r="F176">
            <v>12</v>
          </cell>
          <cell r="J176">
            <v>26</v>
          </cell>
          <cell r="N176">
            <v>25</v>
          </cell>
        </row>
        <row r="177">
          <cell r="F177">
            <v>14</v>
          </cell>
          <cell r="J177">
            <v>28</v>
          </cell>
          <cell r="N177">
            <v>28</v>
          </cell>
        </row>
        <row r="178">
          <cell r="F178">
            <v>11</v>
          </cell>
          <cell r="J178">
            <v>24</v>
          </cell>
          <cell r="N178">
            <v>24</v>
          </cell>
        </row>
        <row r="179">
          <cell r="F179">
            <v>12</v>
          </cell>
          <cell r="J179">
            <v>25</v>
          </cell>
          <cell r="N179">
            <v>24</v>
          </cell>
        </row>
        <row r="180">
          <cell r="F180">
            <v>12</v>
          </cell>
          <cell r="J180">
            <v>26</v>
          </cell>
          <cell r="N180">
            <v>25</v>
          </cell>
        </row>
        <row r="181">
          <cell r="F181">
            <v>11</v>
          </cell>
          <cell r="J181">
            <v>23</v>
          </cell>
          <cell r="N181">
            <v>22</v>
          </cell>
        </row>
        <row r="182">
          <cell r="F182">
            <v>12</v>
          </cell>
          <cell r="J182">
            <v>26</v>
          </cell>
          <cell r="N182">
            <v>25</v>
          </cell>
        </row>
        <row r="183">
          <cell r="F183">
            <v>12</v>
          </cell>
          <cell r="J183">
            <v>25</v>
          </cell>
          <cell r="N183">
            <v>24</v>
          </cell>
        </row>
        <row r="184">
          <cell r="F184">
            <v>12</v>
          </cell>
          <cell r="J184">
            <v>26</v>
          </cell>
          <cell r="N184">
            <v>25</v>
          </cell>
        </row>
      </sheetData>
      <sheetData sheetId="7"/>
      <sheetData sheetId="8">
        <row r="195">
          <cell r="E195">
            <v>3</v>
          </cell>
        </row>
        <row r="196">
          <cell r="E196">
            <v>3</v>
          </cell>
        </row>
        <row r="197">
          <cell r="E197">
            <v>3</v>
          </cell>
        </row>
        <row r="198">
          <cell r="E198">
            <v>3</v>
          </cell>
        </row>
        <row r="199">
          <cell r="E199">
            <v>3</v>
          </cell>
        </row>
      </sheetData>
      <sheetData sheetId="9">
        <row r="11">
          <cell r="B11">
            <v>0.24</v>
          </cell>
          <cell r="C11">
            <v>0.36</v>
          </cell>
          <cell r="D11">
            <v>0.24</v>
          </cell>
          <cell r="E11">
            <v>0.27999999999999997</v>
          </cell>
          <cell r="F11">
            <v>7.9999999999999988E-2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0.39999999999999997</v>
          </cell>
          <cell r="N11">
            <v>0</v>
          </cell>
          <cell r="O11">
            <v>0</v>
          </cell>
          <cell r="P11">
            <v>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zoomScale="90" zoomScaleNormal="90" workbookViewId="0">
      <selection activeCell="B15" sqref="B15:P15"/>
    </sheetView>
  </sheetViews>
  <sheetFormatPr defaultRowHeight="20.100000000000001" customHeight="1" x14ac:dyDescent="0.3"/>
  <cols>
    <col min="1" max="1" width="17.5546875" customWidth="1"/>
    <col min="6" max="6" width="9.109375" customWidth="1"/>
  </cols>
  <sheetData>
    <row r="1" spans="1:16" ht="20.100000000000001" customHeight="1" x14ac:dyDescent="0.3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6" ht="20.100000000000001" customHeight="1" x14ac:dyDescent="0.3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</row>
    <row r="3" spans="1:16" ht="20.100000000000001" customHeight="1" x14ac:dyDescent="0.3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1:16" ht="20.100000000000001" customHeight="1" x14ac:dyDescent="0.3">
      <c r="A4" s="81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3"/>
    </row>
    <row r="5" spans="1:16" ht="20.100000000000001" customHeight="1" thickBot="1" x14ac:dyDescent="0.35">
      <c r="A5" s="1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  <c r="O5" s="2" t="s">
        <v>18</v>
      </c>
      <c r="P5" s="2" t="s">
        <v>19</v>
      </c>
    </row>
    <row r="6" spans="1:16" ht="20.100000000000001" customHeight="1" thickBot="1" x14ac:dyDescent="0.35">
      <c r="A6" s="3" t="s">
        <v>20</v>
      </c>
      <c r="B6" s="4">
        <v>1</v>
      </c>
      <c r="C6" s="5">
        <v>1</v>
      </c>
      <c r="D6" s="5">
        <v>1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2</v>
      </c>
      <c r="N6" s="5">
        <v>0</v>
      </c>
      <c r="O6" s="5">
        <v>0</v>
      </c>
      <c r="P6" s="5">
        <v>0</v>
      </c>
    </row>
    <row r="7" spans="1:16" ht="20.100000000000001" customHeight="1" thickBot="1" x14ac:dyDescent="0.35">
      <c r="A7" s="6" t="s">
        <v>21</v>
      </c>
      <c r="B7" s="7">
        <v>2</v>
      </c>
      <c r="C7" s="8">
        <v>2</v>
      </c>
      <c r="D7" s="8">
        <v>1</v>
      </c>
      <c r="E7" s="8">
        <v>1</v>
      </c>
      <c r="F7" s="8">
        <v>2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2</v>
      </c>
      <c r="N7" s="8">
        <v>0</v>
      </c>
      <c r="O7" s="8">
        <v>0</v>
      </c>
      <c r="P7" s="8">
        <v>0</v>
      </c>
    </row>
    <row r="8" spans="1:16" ht="20.100000000000001" customHeight="1" thickBot="1" x14ac:dyDescent="0.35">
      <c r="A8" s="6" t="s">
        <v>22</v>
      </c>
      <c r="B8" s="7">
        <v>2</v>
      </c>
      <c r="C8" s="8">
        <v>2</v>
      </c>
      <c r="D8" s="8">
        <v>2</v>
      </c>
      <c r="E8" s="8">
        <v>2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2</v>
      </c>
      <c r="N8" s="8">
        <v>0</v>
      </c>
      <c r="O8" s="8">
        <v>0</v>
      </c>
      <c r="P8" s="8">
        <v>0</v>
      </c>
    </row>
    <row r="9" spans="1:16" ht="20.100000000000001" customHeight="1" thickBot="1" x14ac:dyDescent="0.35">
      <c r="A9" s="6" t="s">
        <v>23</v>
      </c>
      <c r="B9" s="7">
        <v>1</v>
      </c>
      <c r="C9" s="8">
        <v>2</v>
      </c>
      <c r="D9" s="8">
        <v>1</v>
      </c>
      <c r="E9" s="8">
        <v>2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2</v>
      </c>
      <c r="N9" s="8">
        <v>0</v>
      </c>
      <c r="O9" s="8">
        <v>0</v>
      </c>
      <c r="P9" s="8">
        <v>0</v>
      </c>
    </row>
    <row r="10" spans="1:16" ht="20.100000000000001" customHeight="1" thickBot="1" x14ac:dyDescent="0.35">
      <c r="A10" s="6" t="s">
        <v>24</v>
      </c>
      <c r="B10" s="7">
        <v>0</v>
      </c>
      <c r="C10" s="8">
        <v>2</v>
      </c>
      <c r="D10" s="8">
        <v>1</v>
      </c>
      <c r="E10" s="8">
        <v>2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2</v>
      </c>
      <c r="N10" s="8">
        <v>0</v>
      </c>
      <c r="O10" s="8">
        <v>0</v>
      </c>
      <c r="P10" s="8">
        <v>0</v>
      </c>
    </row>
    <row r="11" spans="1:16" ht="20.100000000000001" customHeight="1" thickBot="1" x14ac:dyDescent="0.35">
      <c r="A11" s="6" t="s">
        <v>25</v>
      </c>
      <c r="B11" s="9">
        <v>1.2</v>
      </c>
      <c r="C11" s="10">
        <v>1.8</v>
      </c>
      <c r="D11" s="10">
        <v>1.2</v>
      </c>
      <c r="E11" s="10">
        <v>1.4</v>
      </c>
      <c r="F11" s="10">
        <v>0.4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2</v>
      </c>
      <c r="N11" s="10">
        <v>0</v>
      </c>
      <c r="O11" s="10">
        <v>0</v>
      </c>
      <c r="P11" s="10">
        <v>0</v>
      </c>
    </row>
    <row r="12" spans="1:16" ht="20.100000000000001" customHeight="1" x14ac:dyDescent="0.3">
      <c r="A12" s="11" t="s">
        <v>26</v>
      </c>
      <c r="B12" s="12">
        <f t="shared" ref="B12:P12" si="0">ROUND(B11,0)</f>
        <v>1</v>
      </c>
      <c r="C12" s="12">
        <f t="shared" si="0"/>
        <v>2</v>
      </c>
      <c r="D12" s="12">
        <f t="shared" si="0"/>
        <v>1</v>
      </c>
      <c r="E12" s="12">
        <f t="shared" si="0"/>
        <v>1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si="0"/>
        <v>0</v>
      </c>
      <c r="L12" s="12">
        <f t="shared" si="0"/>
        <v>0</v>
      </c>
      <c r="M12" s="12">
        <f t="shared" si="0"/>
        <v>2</v>
      </c>
      <c r="N12" s="12">
        <f t="shared" si="0"/>
        <v>0</v>
      </c>
      <c r="O12" s="12">
        <f t="shared" si="0"/>
        <v>0</v>
      </c>
      <c r="P12" s="12">
        <f t="shared" si="0"/>
        <v>0</v>
      </c>
    </row>
    <row r="13" spans="1:16" ht="20.100000000000001" customHeight="1" x14ac:dyDescent="0.3">
      <c r="A13" s="84" t="s">
        <v>27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3"/>
      <c r="N13" s="84"/>
      <c r="O13" s="82"/>
      <c r="P13" s="83"/>
    </row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2"/>
  <sheetViews>
    <sheetView workbookViewId="0">
      <selection activeCell="H16" sqref="H16"/>
    </sheetView>
  </sheetViews>
  <sheetFormatPr defaultRowHeight="20.100000000000001" customHeight="1" x14ac:dyDescent="0.3"/>
  <cols>
    <col min="1" max="1" width="21" customWidth="1"/>
  </cols>
  <sheetData>
    <row r="1" spans="1:16" ht="20.100000000000001" customHeight="1" x14ac:dyDescent="0.3">
      <c r="A1" s="97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6" ht="20.100000000000001" customHeight="1" x14ac:dyDescent="0.3">
      <c r="A2" s="97" t="s">
        <v>462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</row>
    <row r="3" spans="1:16" ht="20.100000000000001" customHeight="1" x14ac:dyDescent="0.3">
      <c r="A3" s="97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1:16" ht="20.100000000000001" customHeight="1" x14ac:dyDescent="0.3">
      <c r="A4" s="97" t="s">
        <v>463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3"/>
    </row>
    <row r="5" spans="1:16" ht="20.100000000000001" customHeight="1" thickBot="1" x14ac:dyDescent="0.35">
      <c r="A5" s="33" t="s">
        <v>4</v>
      </c>
      <c r="B5" s="35" t="s">
        <v>5</v>
      </c>
      <c r="C5" s="35" t="s">
        <v>6</v>
      </c>
      <c r="D5" s="35" t="s">
        <v>7</v>
      </c>
      <c r="E5" s="35" t="s">
        <v>8</v>
      </c>
      <c r="F5" s="35" t="s">
        <v>9</v>
      </c>
      <c r="G5" s="35" t="s">
        <v>10</v>
      </c>
      <c r="H5" s="35" t="s">
        <v>11</v>
      </c>
      <c r="I5" s="35" t="s">
        <v>12</v>
      </c>
      <c r="J5" s="35" t="s">
        <v>13</v>
      </c>
      <c r="K5" s="35" t="s">
        <v>14</v>
      </c>
      <c r="L5" s="35" t="s">
        <v>15</v>
      </c>
      <c r="M5" s="35" t="s">
        <v>16</v>
      </c>
      <c r="N5" s="35" t="s">
        <v>17</v>
      </c>
      <c r="O5" s="35" t="s">
        <v>18</v>
      </c>
      <c r="P5" s="35" t="s">
        <v>19</v>
      </c>
    </row>
    <row r="6" spans="1:16" ht="20.100000000000001" customHeight="1" thickBot="1" x14ac:dyDescent="0.35">
      <c r="A6" s="3" t="s">
        <v>20</v>
      </c>
      <c r="B6" s="37">
        <f>((('[1]Attainment Sheet Sessional'!$E195/3)*0.6)*'[1]CO-PO Mapping'!B6)/3</f>
        <v>0.19999999999999998</v>
      </c>
      <c r="C6" s="37">
        <f>((('[1]Attainment Sheet Sessional'!$E195/3)*0.6)*'[1]CO-PO Mapping'!C6)/3</f>
        <v>0.19999999999999998</v>
      </c>
      <c r="D6" s="37">
        <f>((('[1]Attainment Sheet Sessional'!$E195/3)*0.6)*'[1]CO-PO Mapping'!D6)/3</f>
        <v>0.19999999999999998</v>
      </c>
      <c r="E6" s="37">
        <f>((('[1]Attainment Sheet Sessional'!$E195/3)*0.6)*'[1]CO-PO Mapping'!E6)/3</f>
        <v>0</v>
      </c>
      <c r="F6" s="37">
        <f>((('[1]Attainment Sheet Sessional'!$E195/3)*0.6)*'[1]CO-PO Mapping'!F6)/3</f>
        <v>0</v>
      </c>
      <c r="G6" s="37">
        <f>((('[1]Attainment Sheet Sessional'!$E195/3)*0.6)*'[1]CO-PO Mapping'!G6)/3</f>
        <v>0</v>
      </c>
      <c r="H6" s="37">
        <f>((('[1]Attainment Sheet Sessional'!$E195/3)*0.6)*'[1]CO-PO Mapping'!H6)/3</f>
        <v>0</v>
      </c>
      <c r="I6" s="37">
        <f>((('[1]Attainment Sheet Sessional'!$E195/3)*0.6)*'[1]CO-PO Mapping'!I6)/3</f>
        <v>0</v>
      </c>
      <c r="J6" s="37">
        <f>((('[1]Attainment Sheet Sessional'!$E195/3)*0.6)*'[1]CO-PO Mapping'!J6)/3</f>
        <v>0</v>
      </c>
      <c r="K6" s="37">
        <f>((('[1]Attainment Sheet Sessional'!$E195/3)*0.6)*'[1]CO-PO Mapping'!K6)/3</f>
        <v>0</v>
      </c>
      <c r="L6" s="37">
        <f>((('[1]Attainment Sheet Sessional'!$E195/3)*0.6)*'[1]CO-PO Mapping'!L6)/3</f>
        <v>0</v>
      </c>
      <c r="M6" s="37">
        <f>((('[1]Attainment Sheet Sessional'!$E195/3)*0.6)*'[1]CO-PO Mapping'!M6)/3</f>
        <v>0.39999999999999997</v>
      </c>
      <c r="N6" s="37">
        <f>((('[1]Attainment Sheet Sessional'!$E195/3)*0.6)*'[1]CO-PO Mapping'!N6)/3</f>
        <v>0</v>
      </c>
      <c r="O6" s="37">
        <f>((('[1]Attainment Sheet Sessional'!$E195/3)*0.6)*'[1]CO-PO Mapping'!O6)/3</f>
        <v>0</v>
      </c>
      <c r="P6" s="37">
        <f>((('[1]Attainment Sheet Sessional'!$E195/3)*0.6)*'[1]CO-PO Mapping'!P6)/3</f>
        <v>0</v>
      </c>
    </row>
    <row r="7" spans="1:16" ht="20.100000000000001" customHeight="1" thickBot="1" x14ac:dyDescent="0.35">
      <c r="A7" s="6" t="s">
        <v>21</v>
      </c>
      <c r="B7" s="37">
        <f>((('[1]Attainment Sheet Sessional'!$E196/3)*0.6)*'[1]CO-PO Mapping'!B7)/3</f>
        <v>0.39999999999999997</v>
      </c>
      <c r="C7" s="37">
        <f>((('[1]Attainment Sheet Sessional'!$E196/3)*0.6)*'[1]CO-PO Mapping'!C7)/3</f>
        <v>0.39999999999999997</v>
      </c>
      <c r="D7" s="37">
        <f>((('[1]Attainment Sheet Sessional'!$E196/3)*0.6)*'[1]CO-PO Mapping'!D7)/3</f>
        <v>0.19999999999999998</v>
      </c>
      <c r="E7" s="37">
        <f>((('[1]Attainment Sheet Sessional'!$E196/3)*0.6)*'[1]CO-PO Mapping'!E7)/3</f>
        <v>0.19999999999999998</v>
      </c>
      <c r="F7" s="37">
        <f>((('[1]Attainment Sheet Sessional'!$E196/3)*0.6)*'[1]CO-PO Mapping'!F7)/3</f>
        <v>0.39999999999999997</v>
      </c>
      <c r="G7" s="37">
        <f>((('[1]Attainment Sheet Sessional'!$E196/3)*0.6)*'[1]CO-PO Mapping'!G7)/3</f>
        <v>0</v>
      </c>
      <c r="H7" s="37">
        <f>((('[1]Attainment Sheet Sessional'!$E196/3)*0.6)*'[1]CO-PO Mapping'!H7)/3</f>
        <v>0</v>
      </c>
      <c r="I7" s="37">
        <f>((('[1]Attainment Sheet Sessional'!$E196/3)*0.6)*'[1]CO-PO Mapping'!I7)/3</f>
        <v>0</v>
      </c>
      <c r="J7" s="37">
        <f>((('[1]Attainment Sheet Sessional'!$E196/3)*0.6)*'[1]CO-PO Mapping'!J7)/3</f>
        <v>0</v>
      </c>
      <c r="K7" s="37">
        <f>((('[1]Attainment Sheet Sessional'!$E196/3)*0.6)*'[1]CO-PO Mapping'!K7)/3</f>
        <v>0</v>
      </c>
      <c r="L7" s="37">
        <f>((('[1]Attainment Sheet Sessional'!$E196/3)*0.6)*'[1]CO-PO Mapping'!L7)/3</f>
        <v>0</v>
      </c>
      <c r="M7" s="37">
        <f>((('[1]Attainment Sheet Sessional'!$E196/3)*0.6)*'[1]CO-PO Mapping'!M7)/3</f>
        <v>0.39999999999999997</v>
      </c>
      <c r="N7" s="37">
        <f>((('[1]Attainment Sheet Sessional'!$E196/3)*0.6)*'[1]CO-PO Mapping'!N7)/3</f>
        <v>0</v>
      </c>
      <c r="O7" s="37">
        <f>((('[1]Attainment Sheet Sessional'!$E196/3)*0.6)*'[1]CO-PO Mapping'!O7)/3</f>
        <v>0</v>
      </c>
      <c r="P7" s="37">
        <f>((('[1]Attainment Sheet Sessional'!$E196/3)*0.6)*'[1]CO-PO Mapping'!P7)/3</f>
        <v>0</v>
      </c>
    </row>
    <row r="8" spans="1:16" ht="20.100000000000001" customHeight="1" thickBot="1" x14ac:dyDescent="0.35">
      <c r="A8" s="6" t="s">
        <v>22</v>
      </c>
      <c r="B8" s="37">
        <f>((('[1]Attainment Sheet Sessional'!$E197/3)*0.6)*'[1]CO-PO Mapping'!B8)/3</f>
        <v>0.39999999999999997</v>
      </c>
      <c r="C8" s="37">
        <f>((('[1]Attainment Sheet Sessional'!$E197/3)*0.6)*'[1]CO-PO Mapping'!C8)/3</f>
        <v>0.39999999999999997</v>
      </c>
      <c r="D8" s="37">
        <f>((('[1]Attainment Sheet Sessional'!$E197/3)*0.6)*'[1]CO-PO Mapping'!D8)/3</f>
        <v>0.39999999999999997</v>
      </c>
      <c r="E8" s="37">
        <f>((('[1]Attainment Sheet Sessional'!$E197/3)*0.6)*'[1]CO-PO Mapping'!E8)/3</f>
        <v>0.39999999999999997</v>
      </c>
      <c r="F8" s="37">
        <f>((('[1]Attainment Sheet Sessional'!$E197/3)*0.6)*'[1]CO-PO Mapping'!F8)/3</f>
        <v>0</v>
      </c>
      <c r="G8" s="37">
        <f>((('[1]Attainment Sheet Sessional'!$E197/3)*0.6)*'[1]CO-PO Mapping'!G8)/3</f>
        <v>0</v>
      </c>
      <c r="H8" s="37">
        <f>((('[1]Attainment Sheet Sessional'!$E197/3)*0.6)*'[1]CO-PO Mapping'!H8)/3</f>
        <v>0</v>
      </c>
      <c r="I8" s="37">
        <f>((('[1]Attainment Sheet Sessional'!$E197/3)*0.6)*'[1]CO-PO Mapping'!I8)/3</f>
        <v>0</v>
      </c>
      <c r="J8" s="37">
        <f>((('[1]Attainment Sheet Sessional'!$E197/3)*0.6)*'[1]CO-PO Mapping'!J8)/3</f>
        <v>0</v>
      </c>
      <c r="K8" s="37">
        <f>((('[1]Attainment Sheet Sessional'!$E197/3)*0.6)*'[1]CO-PO Mapping'!K8)/3</f>
        <v>0</v>
      </c>
      <c r="L8" s="37">
        <f>((('[1]Attainment Sheet Sessional'!$E197/3)*0.6)*'[1]CO-PO Mapping'!L8)/3</f>
        <v>0</v>
      </c>
      <c r="M8" s="37">
        <f>((('[1]Attainment Sheet Sessional'!$E197/3)*0.6)*'[1]CO-PO Mapping'!M8)/3</f>
        <v>0.39999999999999997</v>
      </c>
      <c r="N8" s="37">
        <f>((('[1]Attainment Sheet Sessional'!$E197/3)*0.6)*'[1]CO-PO Mapping'!N8)/3</f>
        <v>0</v>
      </c>
      <c r="O8" s="37">
        <f>((('[1]Attainment Sheet Sessional'!$E197/3)*0.6)*'[1]CO-PO Mapping'!O8)/3</f>
        <v>0</v>
      </c>
      <c r="P8" s="37">
        <f>((('[1]Attainment Sheet Sessional'!$E197/3)*0.6)*'[1]CO-PO Mapping'!P8)/3</f>
        <v>0</v>
      </c>
    </row>
    <row r="9" spans="1:16" ht="20.100000000000001" customHeight="1" thickBot="1" x14ac:dyDescent="0.35">
      <c r="A9" s="6" t="s">
        <v>23</v>
      </c>
      <c r="B9" s="37">
        <f>((('[1]Attainment Sheet Sessional'!$E198/3)*0.6)*'[1]CO-PO Mapping'!B9)/3</f>
        <v>0.19999999999999998</v>
      </c>
      <c r="C9" s="37">
        <f>((('[1]Attainment Sheet Sessional'!$E198/3)*0.6)*'[1]CO-PO Mapping'!C9)/3</f>
        <v>0.39999999999999997</v>
      </c>
      <c r="D9" s="37">
        <f>((('[1]Attainment Sheet Sessional'!$E198/3)*0.6)*'[1]CO-PO Mapping'!D9)/3</f>
        <v>0.19999999999999998</v>
      </c>
      <c r="E9" s="37">
        <f>((('[1]Attainment Sheet Sessional'!$E198/3)*0.6)*'[1]CO-PO Mapping'!E9)/3</f>
        <v>0.39999999999999997</v>
      </c>
      <c r="F9" s="37">
        <f>((('[1]Attainment Sheet Sessional'!$E198/3)*0.6)*'[1]CO-PO Mapping'!F9)/3</f>
        <v>0</v>
      </c>
      <c r="G9" s="37">
        <f>((('[1]Attainment Sheet Sessional'!$E198/3)*0.6)*'[1]CO-PO Mapping'!G9)/3</f>
        <v>0</v>
      </c>
      <c r="H9" s="37">
        <f>((('[1]Attainment Sheet Sessional'!$E198/3)*0.6)*'[1]CO-PO Mapping'!H9)/3</f>
        <v>0</v>
      </c>
      <c r="I9" s="37">
        <f>((('[1]Attainment Sheet Sessional'!$E198/3)*0.6)*'[1]CO-PO Mapping'!I9)/3</f>
        <v>0</v>
      </c>
      <c r="J9" s="37">
        <f>((('[1]Attainment Sheet Sessional'!$E198/3)*0.6)*'[1]CO-PO Mapping'!J9)/3</f>
        <v>0</v>
      </c>
      <c r="K9" s="37">
        <f>((('[1]Attainment Sheet Sessional'!$E198/3)*0.6)*'[1]CO-PO Mapping'!K9)/3</f>
        <v>0</v>
      </c>
      <c r="L9" s="37">
        <f>((('[1]Attainment Sheet Sessional'!$E198/3)*0.6)*'[1]CO-PO Mapping'!L9)/3</f>
        <v>0</v>
      </c>
      <c r="M9" s="37">
        <f>((('[1]Attainment Sheet Sessional'!$E198/3)*0.6)*'[1]CO-PO Mapping'!M9)/3</f>
        <v>0.39999999999999997</v>
      </c>
      <c r="N9" s="37">
        <f>((('[1]Attainment Sheet Sessional'!$E198/3)*0.6)*'[1]CO-PO Mapping'!N9)/3</f>
        <v>0</v>
      </c>
      <c r="O9" s="37">
        <f>((('[1]Attainment Sheet Sessional'!$E198/3)*0.6)*'[1]CO-PO Mapping'!O9)/3</f>
        <v>0</v>
      </c>
      <c r="P9" s="37">
        <f>((('[1]Attainment Sheet Sessional'!$E198/3)*0.6)*'[1]CO-PO Mapping'!P9)/3</f>
        <v>0</v>
      </c>
    </row>
    <row r="10" spans="1:16" ht="20.100000000000001" customHeight="1" thickBot="1" x14ac:dyDescent="0.35">
      <c r="A10" s="6" t="s">
        <v>24</v>
      </c>
      <c r="B10" s="37">
        <f>((('[1]Attainment Sheet Sessional'!$E199/3)*0.6)*'[1]CO-PO Mapping'!B10)/3</f>
        <v>0</v>
      </c>
      <c r="C10" s="37">
        <f>((('[1]Attainment Sheet Sessional'!$E199/3)*0.6)*'[1]CO-PO Mapping'!C10)/3</f>
        <v>0.39999999999999997</v>
      </c>
      <c r="D10" s="37">
        <f>((('[1]Attainment Sheet Sessional'!$E199/3)*0.6)*'[1]CO-PO Mapping'!D10)/3</f>
        <v>0.19999999999999998</v>
      </c>
      <c r="E10" s="37">
        <f>((('[1]Attainment Sheet Sessional'!$E199/3)*0.6)*'[1]CO-PO Mapping'!E10)/3</f>
        <v>0.39999999999999997</v>
      </c>
      <c r="F10" s="37">
        <f>((('[1]Attainment Sheet Sessional'!$E199/3)*0.6)*'[1]CO-PO Mapping'!F10)/3</f>
        <v>0</v>
      </c>
      <c r="G10" s="37">
        <f>((('[1]Attainment Sheet Sessional'!$E199/3)*0.6)*'[1]CO-PO Mapping'!G10)/3</f>
        <v>0</v>
      </c>
      <c r="H10" s="37">
        <f>((('[1]Attainment Sheet Sessional'!$E199/3)*0.6)*'[1]CO-PO Mapping'!H10)/3</f>
        <v>0</v>
      </c>
      <c r="I10" s="37">
        <f>((('[1]Attainment Sheet Sessional'!$E199/3)*0.6)*'[1]CO-PO Mapping'!I10)/3</f>
        <v>0</v>
      </c>
      <c r="J10" s="37">
        <f>((('[1]Attainment Sheet Sessional'!$E199/3)*0.6)*'[1]CO-PO Mapping'!J10)/3</f>
        <v>0</v>
      </c>
      <c r="K10" s="37">
        <f>((('[1]Attainment Sheet Sessional'!$E199/3)*0.6)*'[1]CO-PO Mapping'!K10)/3</f>
        <v>0</v>
      </c>
      <c r="L10" s="37">
        <f>((('[1]Attainment Sheet Sessional'!$E199/3)*0.6)*'[1]CO-PO Mapping'!L10)/3</f>
        <v>0</v>
      </c>
      <c r="M10" s="37">
        <f>((('[1]Attainment Sheet Sessional'!$E199/3)*0.6)*'[1]CO-PO Mapping'!M10)/3</f>
        <v>0.39999999999999997</v>
      </c>
      <c r="N10" s="37">
        <f>((('[1]Attainment Sheet Sessional'!$E199/3)*0.6)*'[1]CO-PO Mapping'!N10)/3</f>
        <v>0</v>
      </c>
      <c r="O10" s="37">
        <f>((('[1]Attainment Sheet Sessional'!$E199/3)*0.6)*'[1]CO-PO Mapping'!O10)/3</f>
        <v>0</v>
      </c>
      <c r="P10" s="37">
        <f>((('[1]Attainment Sheet Sessional'!$E199/3)*0.6)*'[1]CO-PO Mapping'!P10)/3</f>
        <v>0</v>
      </c>
    </row>
    <row r="11" spans="1:16" ht="20.100000000000001" customHeight="1" thickBot="1" x14ac:dyDescent="0.35">
      <c r="A11" s="6" t="s">
        <v>25</v>
      </c>
      <c r="B11" s="37">
        <f t="shared" ref="B11:P11" si="0">AVERAGE(B6:B10)</f>
        <v>0.24</v>
      </c>
      <c r="C11" s="37">
        <f t="shared" si="0"/>
        <v>0.36</v>
      </c>
      <c r="D11" s="37">
        <f t="shared" si="0"/>
        <v>0.24</v>
      </c>
      <c r="E11" s="37">
        <f t="shared" si="0"/>
        <v>0.27999999999999997</v>
      </c>
      <c r="F11" s="37">
        <f t="shared" si="0"/>
        <v>7.9999999999999988E-2</v>
      </c>
      <c r="G11" s="37">
        <f t="shared" si="0"/>
        <v>0</v>
      </c>
      <c r="H11" s="37">
        <f t="shared" si="0"/>
        <v>0</v>
      </c>
      <c r="I11" s="37">
        <f t="shared" si="0"/>
        <v>0</v>
      </c>
      <c r="J11" s="37">
        <f t="shared" si="0"/>
        <v>0</v>
      </c>
      <c r="K11" s="37">
        <f t="shared" si="0"/>
        <v>0</v>
      </c>
      <c r="L11" s="37">
        <f t="shared" si="0"/>
        <v>0</v>
      </c>
      <c r="M11" s="37">
        <f t="shared" si="0"/>
        <v>0.39999999999999997</v>
      </c>
      <c r="N11" s="37">
        <f t="shared" si="0"/>
        <v>0</v>
      </c>
      <c r="O11" s="37">
        <f t="shared" si="0"/>
        <v>0</v>
      </c>
      <c r="P11" s="37">
        <f t="shared" si="0"/>
        <v>0</v>
      </c>
    </row>
    <row r="12" spans="1:16" ht="20.100000000000001" customHeight="1" x14ac:dyDescent="0.3">
      <c r="A12" s="103" t="s">
        <v>404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3"/>
      <c r="N12" s="103"/>
      <c r="O12" s="82"/>
      <c r="P12" s="83"/>
    </row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"/>
  <sheetViews>
    <sheetView workbookViewId="0">
      <selection activeCell="B6" sqref="B6:P6"/>
    </sheetView>
  </sheetViews>
  <sheetFormatPr defaultRowHeight="20.100000000000001" customHeight="1" x14ac:dyDescent="0.3"/>
  <cols>
    <col min="1" max="1" width="19.44140625" customWidth="1"/>
  </cols>
  <sheetData>
    <row r="1" spans="1:16" ht="20.100000000000001" customHeight="1" x14ac:dyDescent="0.3">
      <c r="A1" s="97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6" ht="20.100000000000001" customHeight="1" x14ac:dyDescent="0.3">
      <c r="A2" s="97" t="s">
        <v>464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</row>
    <row r="3" spans="1:16" ht="20.100000000000001" customHeight="1" x14ac:dyDescent="0.3">
      <c r="A3" s="97" t="s">
        <v>465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1:16" ht="20.100000000000001" customHeight="1" x14ac:dyDescent="0.3">
      <c r="A4" s="97" t="s">
        <v>466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3"/>
    </row>
    <row r="5" spans="1:16" ht="20.100000000000001" customHeight="1" x14ac:dyDescent="0.3">
      <c r="A5" s="35" t="s">
        <v>422</v>
      </c>
      <c r="B5" s="35" t="s">
        <v>5</v>
      </c>
      <c r="C5" s="35" t="s">
        <v>6</v>
      </c>
      <c r="D5" s="35" t="s">
        <v>7</v>
      </c>
      <c r="E5" s="35" t="s">
        <v>8</v>
      </c>
      <c r="F5" s="35" t="s">
        <v>9</v>
      </c>
      <c r="G5" s="35" t="s">
        <v>10</v>
      </c>
      <c r="H5" s="35" t="s">
        <v>11</v>
      </c>
      <c r="I5" s="35" t="s">
        <v>12</v>
      </c>
      <c r="J5" s="35" t="s">
        <v>13</v>
      </c>
      <c r="K5" s="35" t="s">
        <v>14</v>
      </c>
      <c r="L5" s="35" t="s">
        <v>15</v>
      </c>
      <c r="M5" s="35" t="s">
        <v>16</v>
      </c>
      <c r="N5" s="35" t="s">
        <v>17</v>
      </c>
      <c r="O5" s="35" t="s">
        <v>18</v>
      </c>
      <c r="P5" s="35" t="s">
        <v>19</v>
      </c>
    </row>
    <row r="6" spans="1:16" ht="20.100000000000001" customHeight="1" x14ac:dyDescent="0.3">
      <c r="A6" s="35" t="s">
        <v>417</v>
      </c>
      <c r="B6" s="37">
        <f>'[1]Attainment Tool 1 C to PO'!B6+'[1]Attainment CO to PO Sessional'!B11</f>
        <v>1.1599999999999999</v>
      </c>
      <c r="C6" s="37">
        <f>'[1]Attainment Tool 1 C to PO'!C6+'[1]Attainment CO to PO Sessional'!C11</f>
        <v>1.7399999999999998</v>
      </c>
      <c r="D6" s="37">
        <f>'[1]Attainment Tool 1 C to PO'!D6+'[1]Attainment CO to PO Sessional'!D11</f>
        <v>1.1599999999999999</v>
      </c>
      <c r="E6" s="37">
        <f>'[1]Attainment Tool 1 C to PO'!E6+'[1]Attainment CO to PO Sessional'!E11</f>
        <v>1.3533333333333333</v>
      </c>
      <c r="F6" s="37">
        <f>'[1]Attainment Tool 1 C to PO'!F6+'[1]Attainment CO to PO Sessional'!F11</f>
        <v>0.3866666666666666</v>
      </c>
      <c r="G6" s="37">
        <f>'[1]Attainment Tool 1 C to PO'!G6+'[1]Attainment CO to PO Sessional'!G11</f>
        <v>0</v>
      </c>
      <c r="H6" s="37">
        <f>'[1]Attainment Tool 1 C to PO'!H6+'[1]Attainment CO to PO Sessional'!H11</f>
        <v>0</v>
      </c>
      <c r="I6" s="37">
        <f>'[1]Attainment Tool 1 C to PO'!I6+'[1]Attainment CO to PO Sessional'!I11</f>
        <v>0</v>
      </c>
      <c r="J6" s="37">
        <f>'[1]Attainment Tool 1 C to PO'!J6+'[1]Attainment CO to PO Sessional'!J11</f>
        <v>0</v>
      </c>
      <c r="K6" s="37">
        <f>'[1]Attainment Tool 1 C to PO'!K6+'[1]Attainment CO to PO Sessional'!K11</f>
        <v>0</v>
      </c>
      <c r="L6" s="37">
        <f>'[1]Attainment Tool 1 C to PO'!L6+'[1]Attainment CO to PO Sessional'!L11</f>
        <v>0</v>
      </c>
      <c r="M6" s="37">
        <f>'[1]Attainment Tool 1 C to PO'!M6+'[1]Attainment CO to PO Sessional'!M11</f>
        <v>1.9333333333333331</v>
      </c>
      <c r="N6" s="37">
        <f>'[1]Attainment Tool 1 C to PO'!N6+'[1]Attainment CO to PO Sessional'!N11</f>
        <v>0</v>
      </c>
      <c r="O6" s="37">
        <f>'[1]Attainment Tool 1 C to PO'!O6+'[1]Attainment CO to PO Sessional'!O11</f>
        <v>0</v>
      </c>
      <c r="P6" s="37">
        <f>'[1]Attainment Tool 1 C to PO'!P6+'[1]Attainment CO to PO Sessional'!P11</f>
        <v>0</v>
      </c>
    </row>
    <row r="7" spans="1:16" ht="20.100000000000001" customHeight="1" x14ac:dyDescent="0.3">
      <c r="A7" s="33" t="s">
        <v>467</v>
      </c>
      <c r="B7" s="37">
        <f t="shared" ref="B7:P7" si="0">ROUND(B6,0)</f>
        <v>1</v>
      </c>
      <c r="C7" s="37">
        <f t="shared" si="0"/>
        <v>2</v>
      </c>
      <c r="D7" s="37">
        <f t="shared" si="0"/>
        <v>1</v>
      </c>
      <c r="E7" s="37">
        <f t="shared" si="0"/>
        <v>1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2</v>
      </c>
      <c r="N7" s="37">
        <f t="shared" si="0"/>
        <v>0</v>
      </c>
      <c r="O7" s="37">
        <f t="shared" si="0"/>
        <v>0</v>
      </c>
      <c r="P7" s="37">
        <f t="shared" si="0"/>
        <v>0</v>
      </c>
    </row>
    <row r="8" spans="1:16" ht="24" customHeight="1" x14ac:dyDescent="0.3">
      <c r="A8" s="103" t="s">
        <v>404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3"/>
      <c r="N8" s="103"/>
      <c r="O8" s="82"/>
      <c r="P8" s="83"/>
    </row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0"/>
  <sheetViews>
    <sheetView topLeftCell="A175" workbookViewId="0">
      <selection activeCell="J6" sqref="J6"/>
    </sheetView>
  </sheetViews>
  <sheetFormatPr defaultRowHeight="18" customHeight="1" x14ac:dyDescent="0.3"/>
  <cols>
    <col min="2" max="2" width="18" bestFit="1" customWidth="1"/>
    <col min="3" max="3" width="32.109375" bestFit="1" customWidth="1"/>
    <col min="4" max="4" width="16" customWidth="1"/>
    <col min="5" max="5" width="16.6640625" customWidth="1"/>
    <col min="7" max="7" width="14.109375" customWidth="1"/>
    <col min="8" max="8" width="23.33203125" customWidth="1"/>
  </cols>
  <sheetData>
    <row r="1" spans="1:8" ht="18" customHeight="1" x14ac:dyDescent="0.3">
      <c r="A1" s="81" t="s">
        <v>0</v>
      </c>
      <c r="B1" s="82"/>
      <c r="C1" s="82"/>
      <c r="D1" s="82"/>
      <c r="E1" s="82"/>
      <c r="F1" s="82"/>
      <c r="G1" s="82"/>
      <c r="H1" s="83"/>
    </row>
    <row r="2" spans="1:8" ht="18" customHeight="1" x14ac:dyDescent="0.3">
      <c r="A2" s="81" t="s">
        <v>28</v>
      </c>
      <c r="B2" s="82"/>
      <c r="C2" s="82"/>
      <c r="D2" s="82"/>
      <c r="E2" s="82"/>
      <c r="F2" s="82"/>
      <c r="G2" s="82"/>
      <c r="H2" s="83"/>
    </row>
    <row r="3" spans="1:8" ht="18" customHeight="1" x14ac:dyDescent="0.3">
      <c r="A3" s="81" t="s">
        <v>29</v>
      </c>
      <c r="B3" s="82"/>
      <c r="C3" s="82"/>
      <c r="D3" s="82"/>
      <c r="E3" s="82"/>
      <c r="F3" s="82"/>
      <c r="G3" s="82"/>
      <c r="H3" s="83"/>
    </row>
    <row r="4" spans="1:8" ht="18" customHeight="1" x14ac:dyDescent="0.3">
      <c r="A4" s="81" t="s">
        <v>30</v>
      </c>
      <c r="B4" s="82"/>
      <c r="C4" s="82"/>
      <c r="D4" s="82"/>
      <c r="E4" s="82"/>
      <c r="F4" s="82"/>
      <c r="G4" s="82"/>
      <c r="H4" s="83"/>
    </row>
    <row r="5" spans="1:8" ht="18" customHeight="1" x14ac:dyDescent="0.3">
      <c r="A5" s="94" t="s">
        <v>31</v>
      </c>
      <c r="B5" s="94" t="s">
        <v>32</v>
      </c>
      <c r="C5" s="1" t="s">
        <v>33</v>
      </c>
      <c r="D5" s="11" t="s">
        <v>34</v>
      </c>
      <c r="E5" s="11" t="s">
        <v>35</v>
      </c>
      <c r="F5" s="1" t="s">
        <v>36</v>
      </c>
      <c r="G5" s="96" t="s">
        <v>37</v>
      </c>
      <c r="H5" s="83"/>
    </row>
    <row r="6" spans="1:8" ht="18" customHeight="1" x14ac:dyDescent="0.3">
      <c r="A6" s="95"/>
      <c r="B6" s="95"/>
      <c r="C6" s="1" t="s">
        <v>38</v>
      </c>
      <c r="D6" s="1">
        <v>70</v>
      </c>
      <c r="E6" s="1">
        <v>30</v>
      </c>
      <c r="F6" s="1">
        <v>100</v>
      </c>
      <c r="G6" s="11" t="s">
        <v>39</v>
      </c>
      <c r="H6" s="11" t="s">
        <v>40</v>
      </c>
    </row>
    <row r="7" spans="1:8" ht="18" customHeight="1" x14ac:dyDescent="0.3">
      <c r="A7" s="85" t="s">
        <v>41</v>
      </c>
      <c r="B7" s="86"/>
      <c r="C7" s="87"/>
      <c r="D7" s="13">
        <v>0.6</v>
      </c>
      <c r="E7" s="13">
        <v>0.75</v>
      </c>
      <c r="F7" s="1"/>
      <c r="G7" s="14">
        <v>0.6</v>
      </c>
      <c r="H7" s="14">
        <v>0.75</v>
      </c>
    </row>
    <row r="8" spans="1:8" ht="18" customHeight="1" x14ac:dyDescent="0.3">
      <c r="A8" s="15">
        <v>1</v>
      </c>
      <c r="B8" s="16" t="s">
        <v>42</v>
      </c>
      <c r="C8" s="17" t="s">
        <v>43</v>
      </c>
      <c r="D8" s="18">
        <v>41</v>
      </c>
      <c r="E8" s="18">
        <v>27</v>
      </c>
      <c r="F8" s="19">
        <f t="shared" ref="F8:F185" si="0">D8+E8</f>
        <v>68</v>
      </c>
      <c r="G8" s="20">
        <f t="shared" ref="G8:G82" si="1">IF((D8/$D$6)&gt;=$D$7,1,0)</f>
        <v>0</v>
      </c>
      <c r="H8" s="20">
        <f t="shared" ref="H8:H71" si="2">IF((E8/$E$6)&gt;=$E$7,1,0)</f>
        <v>1</v>
      </c>
    </row>
    <row r="9" spans="1:8" ht="18" customHeight="1" x14ac:dyDescent="0.3">
      <c r="A9" s="15">
        <v>2</v>
      </c>
      <c r="B9" s="16" t="s">
        <v>44</v>
      </c>
      <c r="C9" s="17" t="s">
        <v>45</v>
      </c>
      <c r="D9" s="18">
        <v>36</v>
      </c>
      <c r="E9" s="18">
        <v>24</v>
      </c>
      <c r="F9" s="19">
        <f t="shared" si="0"/>
        <v>60</v>
      </c>
      <c r="G9" s="20">
        <f t="shared" si="1"/>
        <v>0</v>
      </c>
      <c r="H9" s="20">
        <f t="shared" si="2"/>
        <v>1</v>
      </c>
    </row>
    <row r="10" spans="1:8" ht="18" customHeight="1" x14ac:dyDescent="0.3">
      <c r="A10" s="15">
        <v>3</v>
      </c>
      <c r="B10" s="16" t="s">
        <v>46</v>
      </c>
      <c r="C10" s="17" t="s">
        <v>47</v>
      </c>
      <c r="D10" s="18">
        <v>49</v>
      </c>
      <c r="E10" s="18">
        <v>27</v>
      </c>
      <c r="F10" s="19">
        <f t="shared" si="0"/>
        <v>76</v>
      </c>
      <c r="G10" s="20">
        <f t="shared" si="1"/>
        <v>1</v>
      </c>
      <c r="H10" s="20">
        <f t="shared" si="2"/>
        <v>1</v>
      </c>
    </row>
    <row r="11" spans="1:8" ht="18" customHeight="1" x14ac:dyDescent="0.3">
      <c r="A11" s="15">
        <v>4</v>
      </c>
      <c r="B11" s="16" t="s">
        <v>48</v>
      </c>
      <c r="C11" s="17" t="s">
        <v>49</v>
      </c>
      <c r="D11" s="18">
        <v>40</v>
      </c>
      <c r="E11" s="18">
        <v>29</v>
      </c>
      <c r="F11" s="19">
        <f t="shared" si="0"/>
        <v>69</v>
      </c>
      <c r="G11" s="20">
        <f t="shared" si="1"/>
        <v>0</v>
      </c>
      <c r="H11" s="20">
        <f t="shared" si="2"/>
        <v>1</v>
      </c>
    </row>
    <row r="12" spans="1:8" ht="18" customHeight="1" x14ac:dyDescent="0.3">
      <c r="A12" s="15">
        <v>5</v>
      </c>
      <c r="B12" s="16" t="s">
        <v>50</v>
      </c>
      <c r="C12" s="17" t="s">
        <v>51</v>
      </c>
      <c r="D12" s="18">
        <v>39</v>
      </c>
      <c r="E12" s="18">
        <v>27</v>
      </c>
      <c r="F12" s="19">
        <f t="shared" si="0"/>
        <v>66</v>
      </c>
      <c r="G12" s="20">
        <f t="shared" si="1"/>
        <v>0</v>
      </c>
      <c r="H12" s="20">
        <f t="shared" si="2"/>
        <v>1</v>
      </c>
    </row>
    <row r="13" spans="1:8" ht="18" customHeight="1" x14ac:dyDescent="0.3">
      <c r="A13" s="15">
        <v>6</v>
      </c>
      <c r="B13" s="16" t="s">
        <v>52</v>
      </c>
      <c r="C13" s="17" t="s">
        <v>53</v>
      </c>
      <c r="D13" s="18">
        <v>41</v>
      </c>
      <c r="E13" s="18">
        <v>29</v>
      </c>
      <c r="F13" s="19">
        <f t="shared" si="0"/>
        <v>70</v>
      </c>
      <c r="G13" s="20">
        <f t="shared" si="1"/>
        <v>0</v>
      </c>
      <c r="H13" s="20">
        <f t="shared" si="2"/>
        <v>1</v>
      </c>
    </row>
    <row r="14" spans="1:8" ht="18" customHeight="1" x14ac:dyDescent="0.3">
      <c r="A14" s="15">
        <v>7</v>
      </c>
      <c r="B14" s="16" t="s">
        <v>54</v>
      </c>
      <c r="C14" s="17" t="s">
        <v>55</v>
      </c>
      <c r="D14" s="18">
        <v>37</v>
      </c>
      <c r="E14" s="18">
        <v>26</v>
      </c>
      <c r="F14" s="19">
        <f t="shared" si="0"/>
        <v>63</v>
      </c>
      <c r="G14" s="20">
        <f t="shared" si="1"/>
        <v>0</v>
      </c>
      <c r="H14" s="20">
        <f t="shared" si="2"/>
        <v>1</v>
      </c>
    </row>
    <row r="15" spans="1:8" ht="18" customHeight="1" x14ac:dyDescent="0.3">
      <c r="A15" s="15">
        <v>8</v>
      </c>
      <c r="B15" s="16" t="s">
        <v>56</v>
      </c>
      <c r="C15" s="17" t="s">
        <v>57</v>
      </c>
      <c r="D15" s="18">
        <v>41</v>
      </c>
      <c r="E15" s="18">
        <v>25</v>
      </c>
      <c r="F15" s="19">
        <f t="shared" si="0"/>
        <v>66</v>
      </c>
      <c r="G15" s="20">
        <f t="shared" si="1"/>
        <v>0</v>
      </c>
      <c r="H15" s="20">
        <f t="shared" si="2"/>
        <v>1</v>
      </c>
    </row>
    <row r="16" spans="1:8" ht="18" customHeight="1" x14ac:dyDescent="0.3">
      <c r="A16" s="15">
        <v>9</v>
      </c>
      <c r="B16" s="16" t="s">
        <v>58</v>
      </c>
      <c r="C16" s="17" t="s">
        <v>59</v>
      </c>
      <c r="D16" s="18">
        <v>57</v>
      </c>
      <c r="E16" s="18">
        <v>28</v>
      </c>
      <c r="F16" s="19">
        <f t="shared" si="0"/>
        <v>85</v>
      </c>
      <c r="G16" s="20">
        <f t="shared" si="1"/>
        <v>1</v>
      </c>
      <c r="H16" s="20">
        <f t="shared" si="2"/>
        <v>1</v>
      </c>
    </row>
    <row r="17" spans="1:8" ht="18" customHeight="1" x14ac:dyDescent="0.3">
      <c r="A17" s="15">
        <v>10</v>
      </c>
      <c r="B17" s="16" t="s">
        <v>60</v>
      </c>
      <c r="C17" s="17" t="s">
        <v>61</v>
      </c>
      <c r="D17" s="18">
        <v>51</v>
      </c>
      <c r="E17" s="18">
        <v>27</v>
      </c>
      <c r="F17" s="19">
        <f t="shared" si="0"/>
        <v>78</v>
      </c>
      <c r="G17" s="20">
        <f t="shared" si="1"/>
        <v>1</v>
      </c>
      <c r="H17" s="20">
        <f t="shared" si="2"/>
        <v>1</v>
      </c>
    </row>
    <row r="18" spans="1:8" ht="18" customHeight="1" x14ac:dyDescent="0.3">
      <c r="A18" s="15">
        <v>11</v>
      </c>
      <c r="B18" s="16" t="s">
        <v>62</v>
      </c>
      <c r="C18" s="17" t="s">
        <v>63</v>
      </c>
      <c r="D18" s="18">
        <v>45</v>
      </c>
      <c r="E18" s="18">
        <v>26</v>
      </c>
      <c r="F18" s="19">
        <f t="shared" si="0"/>
        <v>71</v>
      </c>
      <c r="G18" s="20">
        <f t="shared" si="1"/>
        <v>1</v>
      </c>
      <c r="H18" s="20">
        <f t="shared" si="2"/>
        <v>1</v>
      </c>
    </row>
    <row r="19" spans="1:8" ht="18" customHeight="1" x14ac:dyDescent="0.3">
      <c r="A19" s="15">
        <v>12</v>
      </c>
      <c r="B19" s="16" t="s">
        <v>64</v>
      </c>
      <c r="C19" s="17" t="s">
        <v>65</v>
      </c>
      <c r="D19" s="18">
        <v>37</v>
      </c>
      <c r="E19" s="18">
        <v>25</v>
      </c>
      <c r="F19" s="19">
        <f t="shared" si="0"/>
        <v>62</v>
      </c>
      <c r="G19" s="20">
        <f t="shared" si="1"/>
        <v>0</v>
      </c>
      <c r="H19" s="20">
        <f t="shared" si="2"/>
        <v>1</v>
      </c>
    </row>
    <row r="20" spans="1:8" ht="18" customHeight="1" x14ac:dyDescent="0.3">
      <c r="A20" s="15">
        <v>13</v>
      </c>
      <c r="B20" s="16" t="s">
        <v>66</v>
      </c>
      <c r="C20" s="17" t="s">
        <v>67</v>
      </c>
      <c r="D20" s="18">
        <v>26</v>
      </c>
      <c r="E20" s="18">
        <v>25</v>
      </c>
      <c r="F20" s="19">
        <f t="shared" si="0"/>
        <v>51</v>
      </c>
      <c r="G20" s="20">
        <f t="shared" si="1"/>
        <v>0</v>
      </c>
      <c r="H20" s="20">
        <f t="shared" si="2"/>
        <v>1</v>
      </c>
    </row>
    <row r="21" spans="1:8" ht="18" customHeight="1" x14ac:dyDescent="0.3">
      <c r="A21" s="15">
        <v>14</v>
      </c>
      <c r="B21" s="16" t="s">
        <v>68</v>
      </c>
      <c r="C21" s="17" t="s">
        <v>69</v>
      </c>
      <c r="D21" s="18">
        <v>38</v>
      </c>
      <c r="E21" s="18">
        <v>26</v>
      </c>
      <c r="F21" s="19">
        <f t="shared" si="0"/>
        <v>64</v>
      </c>
      <c r="G21" s="20">
        <f t="shared" si="1"/>
        <v>0</v>
      </c>
      <c r="H21" s="20">
        <f t="shared" si="2"/>
        <v>1</v>
      </c>
    </row>
    <row r="22" spans="1:8" ht="18" customHeight="1" x14ac:dyDescent="0.3">
      <c r="A22" s="15">
        <v>15</v>
      </c>
      <c r="B22" s="16" t="s">
        <v>70</v>
      </c>
      <c r="C22" s="17" t="s">
        <v>71</v>
      </c>
      <c r="D22" s="18">
        <v>24</v>
      </c>
      <c r="E22" s="18">
        <v>25</v>
      </c>
      <c r="F22" s="19">
        <f t="shared" si="0"/>
        <v>49</v>
      </c>
      <c r="G22" s="20">
        <f t="shared" si="1"/>
        <v>0</v>
      </c>
      <c r="H22" s="20">
        <f t="shared" si="2"/>
        <v>1</v>
      </c>
    </row>
    <row r="23" spans="1:8" ht="18" customHeight="1" x14ac:dyDescent="0.3">
      <c r="A23" s="15">
        <v>16</v>
      </c>
      <c r="B23" s="16" t="s">
        <v>72</v>
      </c>
      <c r="C23" s="17" t="s">
        <v>73</v>
      </c>
      <c r="D23" s="18">
        <v>48</v>
      </c>
      <c r="E23" s="18">
        <v>28</v>
      </c>
      <c r="F23" s="19">
        <f t="shared" si="0"/>
        <v>76</v>
      </c>
      <c r="G23" s="20">
        <f t="shared" si="1"/>
        <v>1</v>
      </c>
      <c r="H23" s="20">
        <f t="shared" si="2"/>
        <v>1</v>
      </c>
    </row>
    <row r="24" spans="1:8" ht="18" customHeight="1" x14ac:dyDescent="0.3">
      <c r="A24" s="15">
        <v>17</v>
      </c>
      <c r="B24" s="16" t="s">
        <v>74</v>
      </c>
      <c r="C24" s="17" t="s">
        <v>75</v>
      </c>
      <c r="D24" s="18">
        <v>25</v>
      </c>
      <c r="E24" s="18">
        <v>26</v>
      </c>
      <c r="F24" s="19">
        <f t="shared" si="0"/>
        <v>51</v>
      </c>
      <c r="G24" s="20">
        <f t="shared" si="1"/>
        <v>0</v>
      </c>
      <c r="H24" s="20">
        <f t="shared" si="2"/>
        <v>1</v>
      </c>
    </row>
    <row r="25" spans="1:8" ht="18" customHeight="1" x14ac:dyDescent="0.3">
      <c r="A25" s="15">
        <v>18</v>
      </c>
      <c r="B25" s="16" t="s">
        <v>76</v>
      </c>
      <c r="C25" s="17" t="s">
        <v>77</v>
      </c>
      <c r="D25" s="18">
        <v>44</v>
      </c>
      <c r="E25" s="18">
        <v>28</v>
      </c>
      <c r="F25" s="19">
        <f t="shared" si="0"/>
        <v>72</v>
      </c>
      <c r="G25" s="20">
        <f t="shared" si="1"/>
        <v>1</v>
      </c>
      <c r="H25" s="20">
        <f t="shared" si="2"/>
        <v>1</v>
      </c>
    </row>
    <row r="26" spans="1:8" ht="18" customHeight="1" x14ac:dyDescent="0.3">
      <c r="A26" s="15">
        <v>19</v>
      </c>
      <c r="B26" s="16" t="s">
        <v>78</v>
      </c>
      <c r="C26" s="17" t="s">
        <v>79</v>
      </c>
      <c r="D26" s="18">
        <v>15</v>
      </c>
      <c r="E26" s="18">
        <v>24</v>
      </c>
      <c r="F26" s="19">
        <f t="shared" si="0"/>
        <v>39</v>
      </c>
      <c r="G26" s="20">
        <f t="shared" si="1"/>
        <v>0</v>
      </c>
      <c r="H26" s="20">
        <f t="shared" si="2"/>
        <v>1</v>
      </c>
    </row>
    <row r="27" spans="1:8" ht="18" customHeight="1" x14ac:dyDescent="0.3">
      <c r="A27" s="15">
        <v>20</v>
      </c>
      <c r="B27" s="16" t="s">
        <v>80</v>
      </c>
      <c r="C27" s="17" t="s">
        <v>81</v>
      </c>
      <c r="D27" s="18">
        <v>31</v>
      </c>
      <c r="E27" s="18">
        <v>24</v>
      </c>
      <c r="F27" s="19">
        <f t="shared" si="0"/>
        <v>55</v>
      </c>
      <c r="G27" s="20">
        <f t="shared" si="1"/>
        <v>0</v>
      </c>
      <c r="H27" s="20">
        <f t="shared" si="2"/>
        <v>1</v>
      </c>
    </row>
    <row r="28" spans="1:8" ht="18" customHeight="1" x14ac:dyDescent="0.3">
      <c r="A28" s="15">
        <v>21</v>
      </c>
      <c r="B28" s="16" t="s">
        <v>82</v>
      </c>
      <c r="C28" s="17" t="s">
        <v>83</v>
      </c>
      <c r="D28" s="18">
        <v>58</v>
      </c>
      <c r="E28" s="18">
        <v>29</v>
      </c>
      <c r="F28" s="19">
        <f t="shared" si="0"/>
        <v>87</v>
      </c>
      <c r="G28" s="20">
        <f t="shared" si="1"/>
        <v>1</v>
      </c>
      <c r="H28" s="20">
        <f t="shared" si="2"/>
        <v>1</v>
      </c>
    </row>
    <row r="29" spans="1:8" ht="18" customHeight="1" x14ac:dyDescent="0.3">
      <c r="A29" s="15">
        <v>22</v>
      </c>
      <c r="B29" s="16" t="s">
        <v>84</v>
      </c>
      <c r="C29" s="17" t="s">
        <v>85</v>
      </c>
      <c r="D29" s="18">
        <v>53</v>
      </c>
      <c r="E29" s="18">
        <v>26</v>
      </c>
      <c r="F29" s="19">
        <f t="shared" si="0"/>
        <v>79</v>
      </c>
      <c r="G29" s="20">
        <f t="shared" si="1"/>
        <v>1</v>
      </c>
      <c r="H29" s="20">
        <f t="shared" si="2"/>
        <v>1</v>
      </c>
    </row>
    <row r="30" spans="1:8" ht="18" customHeight="1" x14ac:dyDescent="0.3">
      <c r="A30" s="15">
        <v>23</v>
      </c>
      <c r="B30" s="16" t="s">
        <v>86</v>
      </c>
      <c r="C30" s="17" t="s">
        <v>87</v>
      </c>
      <c r="D30" s="18">
        <v>47</v>
      </c>
      <c r="E30" s="18">
        <v>26</v>
      </c>
      <c r="F30" s="19">
        <f t="shared" si="0"/>
        <v>73</v>
      </c>
      <c r="G30" s="20">
        <f t="shared" si="1"/>
        <v>1</v>
      </c>
      <c r="H30" s="20">
        <f t="shared" si="2"/>
        <v>1</v>
      </c>
    </row>
    <row r="31" spans="1:8" ht="18" customHeight="1" x14ac:dyDescent="0.3">
      <c r="A31" s="15">
        <v>24</v>
      </c>
      <c r="B31" s="16" t="s">
        <v>88</v>
      </c>
      <c r="C31" s="17" t="s">
        <v>89</v>
      </c>
      <c r="D31" s="18">
        <v>47</v>
      </c>
      <c r="E31" s="18">
        <v>28</v>
      </c>
      <c r="F31" s="19">
        <f t="shared" si="0"/>
        <v>75</v>
      </c>
      <c r="G31" s="20">
        <f t="shared" si="1"/>
        <v>1</v>
      </c>
      <c r="H31" s="20">
        <f t="shared" si="2"/>
        <v>1</v>
      </c>
    </row>
    <row r="32" spans="1:8" ht="18" customHeight="1" x14ac:dyDescent="0.3">
      <c r="A32" s="15">
        <v>25</v>
      </c>
      <c r="B32" s="16" t="s">
        <v>90</v>
      </c>
      <c r="C32" s="17" t="s">
        <v>91</v>
      </c>
      <c r="D32" s="18">
        <v>50</v>
      </c>
      <c r="E32" s="18">
        <v>26</v>
      </c>
      <c r="F32" s="19">
        <f t="shared" si="0"/>
        <v>76</v>
      </c>
      <c r="G32" s="20">
        <f t="shared" si="1"/>
        <v>1</v>
      </c>
      <c r="H32" s="20">
        <f t="shared" si="2"/>
        <v>1</v>
      </c>
    </row>
    <row r="33" spans="1:8" ht="18" customHeight="1" x14ac:dyDescent="0.3">
      <c r="A33" s="15">
        <v>26</v>
      </c>
      <c r="B33" s="16" t="s">
        <v>92</v>
      </c>
      <c r="C33" s="17" t="s">
        <v>93</v>
      </c>
      <c r="D33" s="18">
        <v>36</v>
      </c>
      <c r="E33" s="18">
        <v>24</v>
      </c>
      <c r="F33" s="19">
        <f t="shared" si="0"/>
        <v>60</v>
      </c>
      <c r="G33" s="20">
        <f t="shared" si="1"/>
        <v>0</v>
      </c>
      <c r="H33" s="20">
        <f t="shared" si="2"/>
        <v>1</v>
      </c>
    </row>
    <row r="34" spans="1:8" ht="18" customHeight="1" x14ac:dyDescent="0.3">
      <c r="A34" s="15">
        <v>27</v>
      </c>
      <c r="B34" s="16" t="s">
        <v>94</v>
      </c>
      <c r="C34" s="17" t="s">
        <v>95</v>
      </c>
      <c r="D34" s="18">
        <v>30</v>
      </c>
      <c r="E34" s="18">
        <v>25</v>
      </c>
      <c r="F34" s="19">
        <f t="shared" si="0"/>
        <v>55</v>
      </c>
      <c r="G34" s="20">
        <f t="shared" si="1"/>
        <v>0</v>
      </c>
      <c r="H34" s="20">
        <f t="shared" si="2"/>
        <v>1</v>
      </c>
    </row>
    <row r="35" spans="1:8" ht="18" customHeight="1" x14ac:dyDescent="0.3">
      <c r="A35" s="15">
        <v>28</v>
      </c>
      <c r="B35" s="16" t="s">
        <v>96</v>
      </c>
      <c r="C35" s="17" t="s">
        <v>97</v>
      </c>
      <c r="D35" s="18">
        <v>32</v>
      </c>
      <c r="E35" s="18">
        <v>24</v>
      </c>
      <c r="F35" s="19">
        <f t="shared" si="0"/>
        <v>56</v>
      </c>
      <c r="G35" s="20">
        <f t="shared" si="1"/>
        <v>0</v>
      </c>
      <c r="H35" s="20">
        <f t="shared" si="2"/>
        <v>1</v>
      </c>
    </row>
    <row r="36" spans="1:8" ht="18" customHeight="1" x14ac:dyDescent="0.3">
      <c r="A36" s="15">
        <v>29</v>
      </c>
      <c r="B36" s="16" t="s">
        <v>98</v>
      </c>
      <c r="C36" s="17" t="s">
        <v>99</v>
      </c>
      <c r="D36" s="18">
        <v>46</v>
      </c>
      <c r="E36" s="18">
        <v>28</v>
      </c>
      <c r="F36" s="19">
        <f t="shared" si="0"/>
        <v>74</v>
      </c>
      <c r="G36" s="20">
        <f t="shared" si="1"/>
        <v>1</v>
      </c>
      <c r="H36" s="20">
        <f t="shared" si="2"/>
        <v>1</v>
      </c>
    </row>
    <row r="37" spans="1:8" ht="18" customHeight="1" x14ac:dyDescent="0.3">
      <c r="A37" s="15">
        <v>30</v>
      </c>
      <c r="B37" s="16" t="s">
        <v>100</v>
      </c>
      <c r="C37" s="17" t="s">
        <v>101</v>
      </c>
      <c r="D37" s="18">
        <v>25</v>
      </c>
      <c r="E37" s="18">
        <v>24</v>
      </c>
      <c r="F37" s="19">
        <f t="shared" si="0"/>
        <v>49</v>
      </c>
      <c r="G37" s="20">
        <f t="shared" si="1"/>
        <v>0</v>
      </c>
      <c r="H37" s="20">
        <f t="shared" si="2"/>
        <v>1</v>
      </c>
    </row>
    <row r="38" spans="1:8" ht="18" customHeight="1" x14ac:dyDescent="0.3">
      <c r="A38" s="15">
        <v>31</v>
      </c>
      <c r="B38" s="16" t="s">
        <v>102</v>
      </c>
      <c r="C38" s="17" t="s">
        <v>103</v>
      </c>
      <c r="D38" s="18">
        <v>39</v>
      </c>
      <c r="E38" s="18">
        <v>27</v>
      </c>
      <c r="F38" s="19">
        <f t="shared" si="0"/>
        <v>66</v>
      </c>
      <c r="G38" s="20">
        <f t="shared" si="1"/>
        <v>0</v>
      </c>
      <c r="H38" s="20">
        <f t="shared" si="2"/>
        <v>1</v>
      </c>
    </row>
    <row r="39" spans="1:8" ht="18" customHeight="1" x14ac:dyDescent="0.3">
      <c r="A39" s="15">
        <v>32</v>
      </c>
      <c r="B39" s="16" t="s">
        <v>104</v>
      </c>
      <c r="C39" s="17" t="s">
        <v>105</v>
      </c>
      <c r="D39" s="18">
        <v>38</v>
      </c>
      <c r="E39" s="18">
        <v>24</v>
      </c>
      <c r="F39" s="19">
        <f t="shared" si="0"/>
        <v>62</v>
      </c>
      <c r="G39" s="20">
        <f t="shared" si="1"/>
        <v>0</v>
      </c>
      <c r="H39" s="20">
        <f t="shared" si="2"/>
        <v>1</v>
      </c>
    </row>
    <row r="40" spans="1:8" ht="18" customHeight="1" x14ac:dyDescent="0.3">
      <c r="A40" s="15">
        <v>33</v>
      </c>
      <c r="B40" s="16" t="s">
        <v>106</v>
      </c>
      <c r="C40" s="17" t="s">
        <v>107</v>
      </c>
      <c r="D40" s="18">
        <v>48</v>
      </c>
      <c r="E40" s="18">
        <v>26</v>
      </c>
      <c r="F40" s="19">
        <f t="shared" si="0"/>
        <v>74</v>
      </c>
      <c r="G40" s="20">
        <f t="shared" si="1"/>
        <v>1</v>
      </c>
      <c r="H40" s="20">
        <f t="shared" si="2"/>
        <v>1</v>
      </c>
    </row>
    <row r="41" spans="1:8" ht="18" customHeight="1" x14ac:dyDescent="0.3">
      <c r="A41" s="15">
        <v>34</v>
      </c>
      <c r="B41" s="16" t="s">
        <v>108</v>
      </c>
      <c r="C41" s="17" t="s">
        <v>109</v>
      </c>
      <c r="D41" s="18">
        <v>52</v>
      </c>
      <c r="E41" s="18">
        <v>28</v>
      </c>
      <c r="F41" s="19">
        <f t="shared" si="0"/>
        <v>80</v>
      </c>
      <c r="G41" s="20">
        <f t="shared" si="1"/>
        <v>1</v>
      </c>
      <c r="H41" s="20">
        <f t="shared" si="2"/>
        <v>1</v>
      </c>
    </row>
    <row r="42" spans="1:8" ht="18" customHeight="1" x14ac:dyDescent="0.3">
      <c r="A42" s="15">
        <v>35</v>
      </c>
      <c r="B42" s="16" t="s">
        <v>110</v>
      </c>
      <c r="C42" s="17" t="s">
        <v>111</v>
      </c>
      <c r="D42" s="18">
        <v>42</v>
      </c>
      <c r="E42" s="18">
        <v>26</v>
      </c>
      <c r="F42" s="19">
        <f t="shared" si="0"/>
        <v>68</v>
      </c>
      <c r="G42" s="20">
        <f t="shared" si="1"/>
        <v>1</v>
      </c>
      <c r="H42" s="20">
        <f t="shared" si="2"/>
        <v>1</v>
      </c>
    </row>
    <row r="43" spans="1:8" ht="18" customHeight="1" x14ac:dyDescent="0.3">
      <c r="A43" s="15">
        <v>36</v>
      </c>
      <c r="B43" s="16" t="s">
        <v>112</v>
      </c>
      <c r="C43" s="17" t="s">
        <v>113</v>
      </c>
      <c r="D43" s="18">
        <v>61</v>
      </c>
      <c r="E43" s="18">
        <v>29</v>
      </c>
      <c r="F43" s="19">
        <f t="shared" si="0"/>
        <v>90</v>
      </c>
      <c r="G43" s="20">
        <f t="shared" si="1"/>
        <v>1</v>
      </c>
      <c r="H43" s="20">
        <f t="shared" si="2"/>
        <v>1</v>
      </c>
    </row>
    <row r="44" spans="1:8" ht="18" customHeight="1" x14ac:dyDescent="0.3">
      <c r="A44" s="15">
        <v>37</v>
      </c>
      <c r="B44" s="16" t="s">
        <v>114</v>
      </c>
      <c r="C44" s="17" t="s">
        <v>115</v>
      </c>
      <c r="D44" s="18">
        <v>32</v>
      </c>
      <c r="E44" s="18">
        <v>26</v>
      </c>
      <c r="F44" s="19">
        <f t="shared" si="0"/>
        <v>58</v>
      </c>
      <c r="G44" s="20">
        <f t="shared" si="1"/>
        <v>0</v>
      </c>
      <c r="H44" s="20">
        <f t="shared" si="2"/>
        <v>1</v>
      </c>
    </row>
    <row r="45" spans="1:8" ht="18" customHeight="1" x14ac:dyDescent="0.3">
      <c r="A45" s="15">
        <v>38</v>
      </c>
      <c r="B45" s="16" t="s">
        <v>116</v>
      </c>
      <c r="C45" s="17" t="s">
        <v>117</v>
      </c>
      <c r="D45" s="18">
        <v>42</v>
      </c>
      <c r="E45" s="18">
        <v>27</v>
      </c>
      <c r="F45" s="19">
        <f t="shared" si="0"/>
        <v>69</v>
      </c>
      <c r="G45" s="20">
        <f t="shared" si="1"/>
        <v>1</v>
      </c>
      <c r="H45" s="20">
        <f t="shared" si="2"/>
        <v>1</v>
      </c>
    </row>
    <row r="46" spans="1:8" ht="18" customHeight="1" x14ac:dyDescent="0.3">
      <c r="A46" s="15">
        <v>39</v>
      </c>
      <c r="B46" s="16" t="s">
        <v>118</v>
      </c>
      <c r="C46" s="17" t="s">
        <v>119</v>
      </c>
      <c r="D46" s="18">
        <v>51</v>
      </c>
      <c r="E46" s="18">
        <v>26</v>
      </c>
      <c r="F46" s="19">
        <f t="shared" si="0"/>
        <v>77</v>
      </c>
      <c r="G46" s="20">
        <f t="shared" si="1"/>
        <v>1</v>
      </c>
      <c r="H46" s="20">
        <f t="shared" si="2"/>
        <v>1</v>
      </c>
    </row>
    <row r="47" spans="1:8" ht="18" customHeight="1" x14ac:dyDescent="0.3">
      <c r="A47" s="15">
        <v>40</v>
      </c>
      <c r="B47" s="16" t="s">
        <v>120</v>
      </c>
      <c r="C47" s="17" t="s">
        <v>121</v>
      </c>
      <c r="D47" s="18">
        <v>39</v>
      </c>
      <c r="E47" s="18">
        <v>25</v>
      </c>
      <c r="F47" s="19">
        <f t="shared" si="0"/>
        <v>64</v>
      </c>
      <c r="G47" s="20">
        <f t="shared" si="1"/>
        <v>0</v>
      </c>
      <c r="H47" s="20">
        <f t="shared" si="2"/>
        <v>1</v>
      </c>
    </row>
    <row r="48" spans="1:8" ht="18" customHeight="1" x14ac:dyDescent="0.3">
      <c r="A48" s="15">
        <v>41</v>
      </c>
      <c r="B48" s="16" t="s">
        <v>122</v>
      </c>
      <c r="C48" s="17" t="s">
        <v>123</v>
      </c>
      <c r="D48" s="18">
        <v>47</v>
      </c>
      <c r="E48" s="18">
        <v>26</v>
      </c>
      <c r="F48" s="19">
        <f t="shared" si="0"/>
        <v>73</v>
      </c>
      <c r="G48" s="20">
        <f t="shared" si="1"/>
        <v>1</v>
      </c>
      <c r="H48" s="20">
        <f t="shared" si="2"/>
        <v>1</v>
      </c>
    </row>
    <row r="49" spans="1:8" ht="18" customHeight="1" x14ac:dyDescent="0.3">
      <c r="A49" s="15">
        <v>42</v>
      </c>
      <c r="B49" s="16" t="s">
        <v>124</v>
      </c>
      <c r="C49" s="17" t="s">
        <v>125</v>
      </c>
      <c r="D49" s="18">
        <v>34</v>
      </c>
      <c r="E49" s="18">
        <v>25</v>
      </c>
      <c r="F49" s="19">
        <f t="shared" si="0"/>
        <v>59</v>
      </c>
      <c r="G49" s="20">
        <f t="shared" si="1"/>
        <v>0</v>
      </c>
      <c r="H49" s="20">
        <f t="shared" si="2"/>
        <v>1</v>
      </c>
    </row>
    <row r="50" spans="1:8" ht="18" customHeight="1" x14ac:dyDescent="0.3">
      <c r="A50" s="15">
        <v>43</v>
      </c>
      <c r="B50" s="16" t="s">
        <v>126</v>
      </c>
      <c r="C50" s="17" t="s">
        <v>127</v>
      </c>
      <c r="D50" s="18">
        <v>47</v>
      </c>
      <c r="E50" s="18">
        <v>27</v>
      </c>
      <c r="F50" s="19">
        <f t="shared" si="0"/>
        <v>74</v>
      </c>
      <c r="G50" s="20">
        <f t="shared" si="1"/>
        <v>1</v>
      </c>
      <c r="H50" s="20">
        <f t="shared" si="2"/>
        <v>1</v>
      </c>
    </row>
    <row r="51" spans="1:8" ht="18" customHeight="1" x14ac:dyDescent="0.3">
      <c r="A51" s="15">
        <v>44</v>
      </c>
      <c r="B51" s="16" t="s">
        <v>128</v>
      </c>
      <c r="C51" s="17" t="s">
        <v>129</v>
      </c>
      <c r="D51" s="18">
        <v>52</v>
      </c>
      <c r="E51" s="18">
        <v>30</v>
      </c>
      <c r="F51" s="19">
        <f t="shared" si="0"/>
        <v>82</v>
      </c>
      <c r="G51" s="20">
        <f t="shared" si="1"/>
        <v>1</v>
      </c>
      <c r="H51" s="20">
        <f t="shared" si="2"/>
        <v>1</v>
      </c>
    </row>
    <row r="52" spans="1:8" ht="18" customHeight="1" x14ac:dyDescent="0.3">
      <c r="A52" s="15">
        <v>45</v>
      </c>
      <c r="B52" s="16" t="s">
        <v>130</v>
      </c>
      <c r="C52" s="17" t="s">
        <v>131</v>
      </c>
      <c r="D52" s="18">
        <v>56</v>
      </c>
      <c r="E52" s="18">
        <v>25</v>
      </c>
      <c r="F52" s="19">
        <f t="shared" si="0"/>
        <v>81</v>
      </c>
      <c r="G52" s="20">
        <f t="shared" si="1"/>
        <v>1</v>
      </c>
      <c r="H52" s="20">
        <f t="shared" si="2"/>
        <v>1</v>
      </c>
    </row>
    <row r="53" spans="1:8" ht="18" customHeight="1" x14ac:dyDescent="0.3">
      <c r="A53" s="15">
        <v>46</v>
      </c>
      <c r="B53" s="16" t="s">
        <v>132</v>
      </c>
      <c r="C53" s="17" t="s">
        <v>133</v>
      </c>
      <c r="D53" s="18">
        <v>48</v>
      </c>
      <c r="E53" s="18">
        <v>26</v>
      </c>
      <c r="F53" s="19">
        <f t="shared" si="0"/>
        <v>74</v>
      </c>
      <c r="G53" s="20">
        <f t="shared" si="1"/>
        <v>1</v>
      </c>
      <c r="H53" s="20">
        <f t="shared" si="2"/>
        <v>1</v>
      </c>
    </row>
    <row r="54" spans="1:8" ht="18" customHeight="1" x14ac:dyDescent="0.3">
      <c r="A54" s="15">
        <v>47</v>
      </c>
      <c r="B54" s="16" t="s">
        <v>134</v>
      </c>
      <c r="C54" s="17" t="s">
        <v>135</v>
      </c>
      <c r="D54" s="18">
        <v>30</v>
      </c>
      <c r="E54" s="18">
        <v>26</v>
      </c>
      <c r="F54" s="19">
        <f t="shared" si="0"/>
        <v>56</v>
      </c>
      <c r="G54" s="20">
        <f t="shared" si="1"/>
        <v>0</v>
      </c>
      <c r="H54" s="20">
        <f t="shared" si="2"/>
        <v>1</v>
      </c>
    </row>
    <row r="55" spans="1:8" ht="18" customHeight="1" x14ac:dyDescent="0.3">
      <c r="A55" s="15">
        <v>48</v>
      </c>
      <c r="B55" s="16" t="s">
        <v>136</v>
      </c>
      <c r="C55" s="17" t="s">
        <v>137</v>
      </c>
      <c r="D55" s="18">
        <v>35</v>
      </c>
      <c r="E55" s="18">
        <v>26</v>
      </c>
      <c r="F55" s="19">
        <f t="shared" si="0"/>
        <v>61</v>
      </c>
      <c r="G55" s="20">
        <f t="shared" si="1"/>
        <v>0</v>
      </c>
      <c r="H55" s="20">
        <f t="shared" si="2"/>
        <v>1</v>
      </c>
    </row>
    <row r="56" spans="1:8" ht="18" customHeight="1" x14ac:dyDescent="0.3">
      <c r="A56" s="15">
        <v>49</v>
      </c>
      <c r="B56" s="16" t="s">
        <v>138</v>
      </c>
      <c r="C56" s="17" t="s">
        <v>139</v>
      </c>
      <c r="D56" s="18">
        <v>43</v>
      </c>
      <c r="E56" s="18">
        <v>26</v>
      </c>
      <c r="F56" s="19">
        <f t="shared" si="0"/>
        <v>69</v>
      </c>
      <c r="G56" s="20">
        <f t="shared" si="1"/>
        <v>1</v>
      </c>
      <c r="H56" s="20">
        <f t="shared" si="2"/>
        <v>1</v>
      </c>
    </row>
    <row r="57" spans="1:8" ht="18" customHeight="1" x14ac:dyDescent="0.3">
      <c r="A57" s="15">
        <v>50</v>
      </c>
      <c r="B57" s="16" t="s">
        <v>140</v>
      </c>
      <c r="C57" s="17" t="s">
        <v>141</v>
      </c>
      <c r="D57" s="18">
        <v>64</v>
      </c>
      <c r="E57" s="18">
        <v>30</v>
      </c>
      <c r="F57" s="19">
        <f t="shared" si="0"/>
        <v>94</v>
      </c>
      <c r="G57" s="20">
        <f t="shared" si="1"/>
        <v>1</v>
      </c>
      <c r="H57" s="20">
        <f t="shared" si="2"/>
        <v>1</v>
      </c>
    </row>
    <row r="58" spans="1:8" ht="18" customHeight="1" x14ac:dyDescent="0.3">
      <c r="A58" s="15">
        <v>51</v>
      </c>
      <c r="B58" s="16" t="s">
        <v>142</v>
      </c>
      <c r="C58" s="17" t="s">
        <v>143</v>
      </c>
      <c r="D58" s="18">
        <v>44</v>
      </c>
      <c r="E58" s="18">
        <v>25</v>
      </c>
      <c r="F58" s="19">
        <f t="shared" si="0"/>
        <v>69</v>
      </c>
      <c r="G58" s="20">
        <f t="shared" si="1"/>
        <v>1</v>
      </c>
      <c r="H58" s="20">
        <f t="shared" si="2"/>
        <v>1</v>
      </c>
    </row>
    <row r="59" spans="1:8" ht="18" customHeight="1" x14ac:dyDescent="0.3">
      <c r="A59" s="15">
        <v>52</v>
      </c>
      <c r="B59" s="16" t="s">
        <v>144</v>
      </c>
      <c r="C59" s="17" t="s">
        <v>145</v>
      </c>
      <c r="D59" s="18">
        <v>48</v>
      </c>
      <c r="E59" s="18">
        <v>27</v>
      </c>
      <c r="F59" s="19">
        <f t="shared" si="0"/>
        <v>75</v>
      </c>
      <c r="G59" s="20">
        <f t="shared" si="1"/>
        <v>1</v>
      </c>
      <c r="H59" s="20">
        <f t="shared" si="2"/>
        <v>1</v>
      </c>
    </row>
    <row r="60" spans="1:8" ht="18" customHeight="1" x14ac:dyDescent="0.3">
      <c r="A60" s="15">
        <v>53</v>
      </c>
      <c r="B60" s="16" t="s">
        <v>146</v>
      </c>
      <c r="C60" s="17" t="s">
        <v>147</v>
      </c>
      <c r="D60" s="18">
        <v>45</v>
      </c>
      <c r="E60" s="18">
        <v>26</v>
      </c>
      <c r="F60" s="19">
        <f t="shared" si="0"/>
        <v>71</v>
      </c>
      <c r="G60" s="20">
        <f t="shared" si="1"/>
        <v>1</v>
      </c>
      <c r="H60" s="20">
        <f t="shared" si="2"/>
        <v>1</v>
      </c>
    </row>
    <row r="61" spans="1:8" ht="18" customHeight="1" x14ac:dyDescent="0.3">
      <c r="A61" s="15">
        <v>54</v>
      </c>
      <c r="B61" s="16" t="s">
        <v>148</v>
      </c>
      <c r="C61" s="17" t="s">
        <v>149</v>
      </c>
      <c r="D61" s="18">
        <v>41</v>
      </c>
      <c r="E61" s="18">
        <v>27</v>
      </c>
      <c r="F61" s="19">
        <f t="shared" si="0"/>
        <v>68</v>
      </c>
      <c r="G61" s="20">
        <f t="shared" si="1"/>
        <v>0</v>
      </c>
      <c r="H61" s="20">
        <f t="shared" si="2"/>
        <v>1</v>
      </c>
    </row>
    <row r="62" spans="1:8" ht="18" customHeight="1" x14ac:dyDescent="0.3">
      <c r="A62" s="15">
        <v>55</v>
      </c>
      <c r="B62" s="16" t="s">
        <v>150</v>
      </c>
      <c r="C62" s="17" t="s">
        <v>151</v>
      </c>
      <c r="D62" s="18">
        <v>36</v>
      </c>
      <c r="E62" s="18">
        <v>26</v>
      </c>
      <c r="F62" s="19">
        <f t="shared" si="0"/>
        <v>62</v>
      </c>
      <c r="G62" s="20">
        <f t="shared" si="1"/>
        <v>0</v>
      </c>
      <c r="H62" s="20">
        <f t="shared" si="2"/>
        <v>1</v>
      </c>
    </row>
    <row r="63" spans="1:8" ht="18" customHeight="1" x14ac:dyDescent="0.3">
      <c r="A63" s="15">
        <v>56</v>
      </c>
      <c r="B63" s="16" t="s">
        <v>152</v>
      </c>
      <c r="C63" s="17" t="s">
        <v>153</v>
      </c>
      <c r="D63" s="18">
        <v>43</v>
      </c>
      <c r="E63" s="18">
        <v>26</v>
      </c>
      <c r="F63" s="19">
        <f t="shared" si="0"/>
        <v>69</v>
      </c>
      <c r="G63" s="20">
        <f t="shared" si="1"/>
        <v>1</v>
      </c>
      <c r="H63" s="20">
        <f t="shared" si="2"/>
        <v>1</v>
      </c>
    </row>
    <row r="64" spans="1:8" ht="18" customHeight="1" x14ac:dyDescent="0.3">
      <c r="A64" s="15">
        <v>57</v>
      </c>
      <c r="B64" s="16" t="s">
        <v>154</v>
      </c>
      <c r="C64" s="17" t="s">
        <v>155</v>
      </c>
      <c r="D64" s="18">
        <v>43</v>
      </c>
      <c r="E64" s="18">
        <v>26</v>
      </c>
      <c r="F64" s="19">
        <f t="shared" si="0"/>
        <v>69</v>
      </c>
      <c r="G64" s="20">
        <f t="shared" si="1"/>
        <v>1</v>
      </c>
      <c r="H64" s="20">
        <f t="shared" si="2"/>
        <v>1</v>
      </c>
    </row>
    <row r="65" spans="1:8" ht="18" customHeight="1" x14ac:dyDescent="0.3">
      <c r="A65" s="15">
        <v>58</v>
      </c>
      <c r="B65" s="16" t="s">
        <v>156</v>
      </c>
      <c r="C65" s="17" t="s">
        <v>157</v>
      </c>
      <c r="D65" s="18">
        <v>49</v>
      </c>
      <c r="E65" s="18">
        <v>25</v>
      </c>
      <c r="F65" s="19">
        <f t="shared" si="0"/>
        <v>74</v>
      </c>
      <c r="G65" s="20">
        <f t="shared" si="1"/>
        <v>1</v>
      </c>
      <c r="H65" s="20">
        <f t="shared" si="2"/>
        <v>1</v>
      </c>
    </row>
    <row r="66" spans="1:8" ht="18" customHeight="1" x14ac:dyDescent="0.3">
      <c r="A66" s="15">
        <v>59</v>
      </c>
      <c r="B66" s="16" t="s">
        <v>158</v>
      </c>
      <c r="C66" s="17" t="s">
        <v>159</v>
      </c>
      <c r="D66" s="18">
        <v>39</v>
      </c>
      <c r="E66" s="18">
        <v>26</v>
      </c>
      <c r="F66" s="19">
        <f t="shared" si="0"/>
        <v>65</v>
      </c>
      <c r="G66" s="20">
        <f t="shared" si="1"/>
        <v>0</v>
      </c>
      <c r="H66" s="20">
        <f t="shared" si="2"/>
        <v>1</v>
      </c>
    </row>
    <row r="67" spans="1:8" ht="18" customHeight="1" x14ac:dyDescent="0.3">
      <c r="A67" s="15">
        <v>60</v>
      </c>
      <c r="B67" s="16" t="s">
        <v>160</v>
      </c>
      <c r="C67" s="17" t="s">
        <v>161</v>
      </c>
      <c r="D67" s="18">
        <v>43</v>
      </c>
      <c r="E67" s="18">
        <v>28</v>
      </c>
      <c r="F67" s="19">
        <f t="shared" si="0"/>
        <v>71</v>
      </c>
      <c r="G67" s="20">
        <f t="shared" si="1"/>
        <v>1</v>
      </c>
      <c r="H67" s="20">
        <f t="shared" si="2"/>
        <v>1</v>
      </c>
    </row>
    <row r="68" spans="1:8" ht="18" customHeight="1" x14ac:dyDescent="0.3">
      <c r="A68" s="15">
        <v>61</v>
      </c>
      <c r="B68" s="16" t="s">
        <v>162</v>
      </c>
      <c r="C68" s="17" t="s">
        <v>163</v>
      </c>
      <c r="D68" s="18">
        <v>51</v>
      </c>
      <c r="E68" s="18">
        <v>26</v>
      </c>
      <c r="F68" s="19">
        <f t="shared" si="0"/>
        <v>77</v>
      </c>
      <c r="G68" s="20">
        <f t="shared" si="1"/>
        <v>1</v>
      </c>
      <c r="H68" s="20">
        <f t="shared" si="2"/>
        <v>1</v>
      </c>
    </row>
    <row r="69" spans="1:8" ht="18" customHeight="1" x14ac:dyDescent="0.3">
      <c r="A69" s="15">
        <v>62</v>
      </c>
      <c r="B69" s="16" t="s">
        <v>164</v>
      </c>
      <c r="C69" s="17" t="s">
        <v>165</v>
      </c>
      <c r="D69" s="18">
        <v>47</v>
      </c>
      <c r="E69" s="18">
        <v>30</v>
      </c>
      <c r="F69" s="19">
        <f t="shared" si="0"/>
        <v>77</v>
      </c>
      <c r="G69" s="20">
        <f t="shared" si="1"/>
        <v>1</v>
      </c>
      <c r="H69" s="20">
        <f t="shared" si="2"/>
        <v>1</v>
      </c>
    </row>
    <row r="70" spans="1:8" ht="18" customHeight="1" x14ac:dyDescent="0.3">
      <c r="A70" s="15">
        <v>63</v>
      </c>
      <c r="B70" s="16" t="s">
        <v>166</v>
      </c>
      <c r="C70" s="17" t="s">
        <v>167</v>
      </c>
      <c r="D70" s="18">
        <v>35</v>
      </c>
      <c r="E70" s="18">
        <v>26</v>
      </c>
      <c r="F70" s="19">
        <f t="shared" si="0"/>
        <v>61</v>
      </c>
      <c r="G70" s="20">
        <f t="shared" si="1"/>
        <v>0</v>
      </c>
      <c r="H70" s="20">
        <f t="shared" si="2"/>
        <v>1</v>
      </c>
    </row>
    <row r="71" spans="1:8" ht="18" customHeight="1" x14ac:dyDescent="0.3">
      <c r="A71" s="15">
        <v>64</v>
      </c>
      <c r="B71" s="16" t="s">
        <v>168</v>
      </c>
      <c r="C71" s="17" t="s">
        <v>169</v>
      </c>
      <c r="D71" s="18">
        <v>10</v>
      </c>
      <c r="E71" s="18">
        <v>27</v>
      </c>
      <c r="F71" s="19">
        <f t="shared" si="0"/>
        <v>37</v>
      </c>
      <c r="G71" s="20">
        <f t="shared" si="1"/>
        <v>0</v>
      </c>
      <c r="H71" s="20">
        <f t="shared" si="2"/>
        <v>1</v>
      </c>
    </row>
    <row r="72" spans="1:8" ht="18" customHeight="1" x14ac:dyDescent="0.3">
      <c r="A72" s="15">
        <v>65</v>
      </c>
      <c r="B72" s="16" t="s">
        <v>170</v>
      </c>
      <c r="C72" s="17" t="s">
        <v>171</v>
      </c>
      <c r="D72" s="18">
        <v>41</v>
      </c>
      <c r="E72" s="18">
        <v>26</v>
      </c>
      <c r="F72" s="19">
        <f t="shared" si="0"/>
        <v>67</v>
      </c>
      <c r="G72" s="20">
        <f t="shared" si="1"/>
        <v>0</v>
      </c>
      <c r="H72" s="20">
        <f t="shared" ref="H72:H186" si="3">IF((E72/$E$6)&gt;=$E$7,1,0)</f>
        <v>1</v>
      </c>
    </row>
    <row r="73" spans="1:8" ht="18" customHeight="1" x14ac:dyDescent="0.3">
      <c r="A73" s="15">
        <v>66</v>
      </c>
      <c r="B73" s="16" t="s">
        <v>172</v>
      </c>
      <c r="C73" s="17" t="s">
        <v>173</v>
      </c>
      <c r="D73" s="18">
        <v>21</v>
      </c>
      <c r="E73" s="18">
        <v>25</v>
      </c>
      <c r="F73" s="19">
        <f t="shared" si="0"/>
        <v>46</v>
      </c>
      <c r="G73" s="20">
        <f t="shared" si="1"/>
        <v>0</v>
      </c>
      <c r="H73" s="20">
        <f t="shared" si="3"/>
        <v>1</v>
      </c>
    </row>
    <row r="74" spans="1:8" ht="18" customHeight="1" x14ac:dyDescent="0.3">
      <c r="A74" s="15">
        <v>67</v>
      </c>
      <c r="B74" s="16" t="s">
        <v>174</v>
      </c>
      <c r="C74" s="17" t="s">
        <v>175</v>
      </c>
      <c r="D74" s="18">
        <v>27</v>
      </c>
      <c r="E74" s="18">
        <v>26</v>
      </c>
      <c r="F74" s="19">
        <f t="shared" si="0"/>
        <v>53</v>
      </c>
      <c r="G74" s="20">
        <f t="shared" si="1"/>
        <v>0</v>
      </c>
      <c r="H74" s="20">
        <f t="shared" si="3"/>
        <v>1</v>
      </c>
    </row>
    <row r="75" spans="1:8" ht="18" customHeight="1" x14ac:dyDescent="0.3">
      <c r="A75" s="15">
        <v>68</v>
      </c>
      <c r="B75" s="16" t="s">
        <v>176</v>
      </c>
      <c r="C75" s="17" t="s">
        <v>177</v>
      </c>
      <c r="D75" s="18">
        <v>38</v>
      </c>
      <c r="E75" s="18">
        <v>24</v>
      </c>
      <c r="F75" s="19">
        <f t="shared" si="0"/>
        <v>62</v>
      </c>
      <c r="G75" s="20">
        <f t="shared" si="1"/>
        <v>0</v>
      </c>
      <c r="H75" s="20">
        <f t="shared" si="3"/>
        <v>1</v>
      </c>
    </row>
    <row r="76" spans="1:8" ht="18" customHeight="1" x14ac:dyDescent="0.3">
      <c r="A76" s="15">
        <v>69</v>
      </c>
      <c r="B76" s="16" t="s">
        <v>178</v>
      </c>
      <c r="C76" s="17" t="s">
        <v>179</v>
      </c>
      <c r="D76" s="18" t="s">
        <v>180</v>
      </c>
      <c r="E76" s="18">
        <v>26</v>
      </c>
      <c r="F76" s="19" t="e">
        <f t="shared" si="0"/>
        <v>#VALUE!</v>
      </c>
      <c r="G76" s="20" t="e">
        <f t="shared" si="1"/>
        <v>#VALUE!</v>
      </c>
      <c r="H76" s="20">
        <f t="shared" si="3"/>
        <v>1</v>
      </c>
    </row>
    <row r="77" spans="1:8" ht="18" customHeight="1" x14ac:dyDescent="0.3">
      <c r="A77" s="15">
        <v>70</v>
      </c>
      <c r="B77" s="16" t="s">
        <v>181</v>
      </c>
      <c r="C77" s="17" t="s">
        <v>182</v>
      </c>
      <c r="D77" s="18">
        <v>49</v>
      </c>
      <c r="E77" s="18">
        <v>26</v>
      </c>
      <c r="F77" s="19">
        <f t="shared" si="0"/>
        <v>75</v>
      </c>
      <c r="G77" s="20">
        <f t="shared" si="1"/>
        <v>1</v>
      </c>
      <c r="H77" s="20">
        <f t="shared" si="3"/>
        <v>1</v>
      </c>
    </row>
    <row r="78" spans="1:8" ht="18" customHeight="1" x14ac:dyDescent="0.3">
      <c r="A78" s="15">
        <v>71</v>
      </c>
      <c r="B78" s="16" t="s">
        <v>183</v>
      </c>
      <c r="C78" s="17" t="s">
        <v>184</v>
      </c>
      <c r="D78" s="18">
        <v>34</v>
      </c>
      <c r="E78" s="18">
        <v>26</v>
      </c>
      <c r="F78" s="19">
        <f t="shared" si="0"/>
        <v>60</v>
      </c>
      <c r="G78" s="20">
        <f t="shared" si="1"/>
        <v>0</v>
      </c>
      <c r="H78" s="20">
        <f t="shared" si="3"/>
        <v>1</v>
      </c>
    </row>
    <row r="79" spans="1:8" ht="18" customHeight="1" x14ac:dyDescent="0.3">
      <c r="A79" s="15">
        <v>72</v>
      </c>
      <c r="B79" s="16" t="s">
        <v>185</v>
      </c>
      <c r="C79" s="17" t="s">
        <v>186</v>
      </c>
      <c r="D79" s="18">
        <v>41</v>
      </c>
      <c r="E79" s="18">
        <v>27</v>
      </c>
      <c r="F79" s="19">
        <f t="shared" si="0"/>
        <v>68</v>
      </c>
      <c r="G79" s="20">
        <f t="shared" si="1"/>
        <v>0</v>
      </c>
      <c r="H79" s="20">
        <f t="shared" si="3"/>
        <v>1</v>
      </c>
    </row>
    <row r="80" spans="1:8" ht="18" customHeight="1" x14ac:dyDescent="0.3">
      <c r="A80" s="15">
        <v>73</v>
      </c>
      <c r="B80" s="16" t="s">
        <v>187</v>
      </c>
      <c r="C80" s="17" t="s">
        <v>188</v>
      </c>
      <c r="D80" s="18">
        <v>47</v>
      </c>
      <c r="E80" s="18">
        <v>26</v>
      </c>
      <c r="F80" s="19">
        <f t="shared" si="0"/>
        <v>73</v>
      </c>
      <c r="G80" s="20">
        <f t="shared" si="1"/>
        <v>1</v>
      </c>
      <c r="H80" s="20">
        <f t="shared" si="3"/>
        <v>1</v>
      </c>
    </row>
    <row r="81" spans="1:8" ht="18" customHeight="1" x14ac:dyDescent="0.3">
      <c r="A81" s="15">
        <v>74</v>
      </c>
      <c r="B81" s="16" t="s">
        <v>189</v>
      </c>
      <c r="C81" s="17" t="s">
        <v>190</v>
      </c>
      <c r="D81" s="18">
        <v>59</v>
      </c>
      <c r="E81" s="18">
        <v>28</v>
      </c>
      <c r="F81" s="19">
        <f t="shared" si="0"/>
        <v>87</v>
      </c>
      <c r="G81" s="20">
        <f t="shared" si="1"/>
        <v>1</v>
      </c>
      <c r="H81" s="20">
        <f t="shared" si="3"/>
        <v>1</v>
      </c>
    </row>
    <row r="82" spans="1:8" ht="18" customHeight="1" x14ac:dyDescent="0.3">
      <c r="A82" s="15">
        <v>75</v>
      </c>
      <c r="B82" s="16" t="s">
        <v>191</v>
      </c>
      <c r="C82" s="17" t="s">
        <v>192</v>
      </c>
      <c r="D82" s="18">
        <v>30</v>
      </c>
      <c r="E82" s="18">
        <v>26</v>
      </c>
      <c r="F82" s="19">
        <f t="shared" si="0"/>
        <v>56</v>
      </c>
      <c r="G82" s="20">
        <f t="shared" si="1"/>
        <v>0</v>
      </c>
      <c r="H82" s="20">
        <f t="shared" si="3"/>
        <v>1</v>
      </c>
    </row>
    <row r="83" spans="1:8" ht="18" customHeight="1" x14ac:dyDescent="0.3">
      <c r="A83" s="15">
        <v>76</v>
      </c>
      <c r="B83" s="16" t="s">
        <v>193</v>
      </c>
      <c r="C83" s="17" t="s">
        <v>194</v>
      </c>
      <c r="D83" s="18">
        <v>24</v>
      </c>
      <c r="E83" s="18">
        <v>26</v>
      </c>
      <c r="F83" s="19">
        <f t="shared" si="0"/>
        <v>50</v>
      </c>
      <c r="G83" s="20">
        <f t="shared" ref="G83:G146" si="4">IF((D83/$D$6)&gt;=$D$7,1,0)</f>
        <v>0</v>
      </c>
      <c r="H83" s="20">
        <f t="shared" si="3"/>
        <v>1</v>
      </c>
    </row>
    <row r="84" spans="1:8" ht="18" customHeight="1" x14ac:dyDescent="0.3">
      <c r="A84" s="15">
        <v>77</v>
      </c>
      <c r="B84" s="16" t="s">
        <v>195</v>
      </c>
      <c r="C84" s="17" t="s">
        <v>196</v>
      </c>
      <c r="D84" s="18">
        <v>38</v>
      </c>
      <c r="E84" s="18">
        <v>24</v>
      </c>
      <c r="F84" s="19">
        <f t="shared" si="0"/>
        <v>62</v>
      </c>
      <c r="G84" s="20">
        <f t="shared" si="4"/>
        <v>0</v>
      </c>
      <c r="H84" s="20">
        <f t="shared" si="3"/>
        <v>1</v>
      </c>
    </row>
    <row r="85" spans="1:8" ht="18" customHeight="1" x14ac:dyDescent="0.3">
      <c r="A85" s="15">
        <v>78</v>
      </c>
      <c r="B85" s="16" t="s">
        <v>197</v>
      </c>
      <c r="C85" s="17" t="s">
        <v>198</v>
      </c>
      <c r="D85" s="18">
        <v>63</v>
      </c>
      <c r="E85" s="18">
        <v>29</v>
      </c>
      <c r="F85" s="19">
        <f t="shared" si="0"/>
        <v>92</v>
      </c>
      <c r="G85" s="20">
        <f t="shared" si="4"/>
        <v>1</v>
      </c>
      <c r="H85" s="20">
        <f t="shared" si="3"/>
        <v>1</v>
      </c>
    </row>
    <row r="86" spans="1:8" ht="18" customHeight="1" x14ac:dyDescent="0.3">
      <c r="A86" s="15">
        <v>79</v>
      </c>
      <c r="B86" s="16" t="s">
        <v>199</v>
      </c>
      <c r="C86" s="17" t="s">
        <v>200</v>
      </c>
      <c r="D86" s="18">
        <v>49</v>
      </c>
      <c r="E86" s="18">
        <v>26</v>
      </c>
      <c r="F86" s="19">
        <f t="shared" si="0"/>
        <v>75</v>
      </c>
      <c r="G86" s="20">
        <f t="shared" si="4"/>
        <v>1</v>
      </c>
      <c r="H86" s="20">
        <f t="shared" si="3"/>
        <v>1</v>
      </c>
    </row>
    <row r="87" spans="1:8" ht="18" customHeight="1" x14ac:dyDescent="0.3">
      <c r="A87" s="15">
        <v>80</v>
      </c>
      <c r="B87" s="16" t="s">
        <v>201</v>
      </c>
      <c r="C87" s="17" t="s">
        <v>202</v>
      </c>
      <c r="D87" s="18">
        <v>38</v>
      </c>
      <c r="E87" s="18">
        <v>26</v>
      </c>
      <c r="F87" s="19">
        <f t="shared" si="0"/>
        <v>64</v>
      </c>
      <c r="G87" s="20">
        <f t="shared" si="4"/>
        <v>0</v>
      </c>
      <c r="H87" s="20">
        <f t="shared" si="3"/>
        <v>1</v>
      </c>
    </row>
    <row r="88" spans="1:8" ht="18" customHeight="1" x14ac:dyDescent="0.3">
      <c r="A88" s="15">
        <v>81</v>
      </c>
      <c r="B88" s="16" t="s">
        <v>203</v>
      </c>
      <c r="C88" s="17" t="s">
        <v>204</v>
      </c>
      <c r="D88" s="18">
        <v>45</v>
      </c>
      <c r="E88" s="18">
        <v>28</v>
      </c>
      <c r="F88" s="19">
        <f t="shared" si="0"/>
        <v>73</v>
      </c>
      <c r="G88" s="20">
        <f t="shared" si="4"/>
        <v>1</v>
      </c>
      <c r="H88" s="20">
        <f t="shared" si="3"/>
        <v>1</v>
      </c>
    </row>
    <row r="89" spans="1:8" ht="18" customHeight="1" x14ac:dyDescent="0.3">
      <c r="A89" s="15">
        <v>82</v>
      </c>
      <c r="B89" s="16" t="s">
        <v>205</v>
      </c>
      <c r="C89" s="17" t="s">
        <v>206</v>
      </c>
      <c r="D89" s="18">
        <v>56</v>
      </c>
      <c r="E89" s="18">
        <v>30</v>
      </c>
      <c r="F89" s="19">
        <f t="shared" si="0"/>
        <v>86</v>
      </c>
      <c r="G89" s="20">
        <f t="shared" si="4"/>
        <v>1</v>
      </c>
      <c r="H89" s="20">
        <f t="shared" si="3"/>
        <v>1</v>
      </c>
    </row>
    <row r="90" spans="1:8" ht="18" customHeight="1" x14ac:dyDescent="0.3">
      <c r="A90" s="15">
        <v>83</v>
      </c>
      <c r="B90" s="16" t="s">
        <v>207</v>
      </c>
      <c r="C90" s="17" t="s">
        <v>208</v>
      </c>
      <c r="D90" s="18">
        <v>28</v>
      </c>
      <c r="E90" s="18">
        <v>26</v>
      </c>
      <c r="F90" s="19">
        <f t="shared" si="0"/>
        <v>54</v>
      </c>
      <c r="G90" s="20">
        <f t="shared" si="4"/>
        <v>0</v>
      </c>
      <c r="H90" s="20">
        <f t="shared" si="3"/>
        <v>1</v>
      </c>
    </row>
    <row r="91" spans="1:8" ht="18" customHeight="1" x14ac:dyDescent="0.3">
      <c r="A91" s="15">
        <v>84</v>
      </c>
      <c r="B91" s="16" t="s">
        <v>209</v>
      </c>
      <c r="C91" s="17" t="s">
        <v>210</v>
      </c>
      <c r="D91" s="18">
        <v>24</v>
      </c>
      <c r="E91" s="18">
        <v>25</v>
      </c>
      <c r="F91" s="19">
        <f t="shared" si="0"/>
        <v>49</v>
      </c>
      <c r="G91" s="20">
        <f t="shared" si="4"/>
        <v>0</v>
      </c>
      <c r="H91" s="20">
        <f t="shared" si="3"/>
        <v>1</v>
      </c>
    </row>
    <row r="92" spans="1:8" ht="18" customHeight="1" x14ac:dyDescent="0.3">
      <c r="A92" s="15">
        <v>85</v>
      </c>
      <c r="B92" s="16" t="s">
        <v>211</v>
      </c>
      <c r="C92" s="17" t="s">
        <v>212</v>
      </c>
      <c r="D92" s="18">
        <v>37</v>
      </c>
      <c r="E92" s="18">
        <v>25</v>
      </c>
      <c r="F92" s="19">
        <f t="shared" si="0"/>
        <v>62</v>
      </c>
      <c r="G92" s="20">
        <f t="shared" si="4"/>
        <v>0</v>
      </c>
      <c r="H92" s="20">
        <f t="shared" si="3"/>
        <v>1</v>
      </c>
    </row>
    <row r="93" spans="1:8" ht="18" customHeight="1" x14ac:dyDescent="0.3">
      <c r="A93" s="15">
        <v>86</v>
      </c>
      <c r="B93" s="16" t="s">
        <v>213</v>
      </c>
      <c r="C93" s="17" t="s">
        <v>214</v>
      </c>
      <c r="D93" s="18">
        <v>30</v>
      </c>
      <c r="E93" s="18">
        <v>24</v>
      </c>
      <c r="F93" s="19">
        <f t="shared" si="0"/>
        <v>54</v>
      </c>
      <c r="G93" s="20">
        <f t="shared" si="4"/>
        <v>0</v>
      </c>
      <c r="H93" s="20">
        <f t="shared" si="3"/>
        <v>1</v>
      </c>
    </row>
    <row r="94" spans="1:8" ht="18" customHeight="1" x14ac:dyDescent="0.3">
      <c r="A94" s="15">
        <v>87</v>
      </c>
      <c r="B94" s="16" t="s">
        <v>215</v>
      </c>
      <c r="C94" s="17" t="s">
        <v>216</v>
      </c>
      <c r="D94" s="18">
        <v>25</v>
      </c>
      <c r="E94" s="18">
        <v>25</v>
      </c>
      <c r="F94" s="19">
        <f t="shared" si="0"/>
        <v>50</v>
      </c>
      <c r="G94" s="20">
        <f t="shared" si="4"/>
        <v>0</v>
      </c>
      <c r="H94" s="20">
        <f t="shared" si="3"/>
        <v>1</v>
      </c>
    </row>
    <row r="95" spans="1:8" ht="18" customHeight="1" x14ac:dyDescent="0.3">
      <c r="A95" s="15">
        <v>88</v>
      </c>
      <c r="B95" s="16" t="s">
        <v>217</v>
      </c>
      <c r="C95" s="17" t="s">
        <v>218</v>
      </c>
      <c r="D95" s="18">
        <v>44</v>
      </c>
      <c r="E95" s="18">
        <v>26</v>
      </c>
      <c r="F95" s="19">
        <f t="shared" si="0"/>
        <v>70</v>
      </c>
      <c r="G95" s="20">
        <f t="shared" si="4"/>
        <v>1</v>
      </c>
      <c r="H95" s="20">
        <f t="shared" si="3"/>
        <v>1</v>
      </c>
    </row>
    <row r="96" spans="1:8" ht="18" customHeight="1" x14ac:dyDescent="0.3">
      <c r="A96" s="15">
        <v>89</v>
      </c>
      <c r="B96" s="16" t="s">
        <v>219</v>
      </c>
      <c r="C96" s="17" t="s">
        <v>220</v>
      </c>
      <c r="D96" s="18">
        <v>33</v>
      </c>
      <c r="E96" s="18">
        <v>26</v>
      </c>
      <c r="F96" s="19">
        <f t="shared" si="0"/>
        <v>59</v>
      </c>
      <c r="G96" s="20">
        <f t="shared" si="4"/>
        <v>0</v>
      </c>
      <c r="H96" s="20">
        <f t="shared" si="3"/>
        <v>1</v>
      </c>
    </row>
    <row r="97" spans="1:8" ht="18" customHeight="1" x14ac:dyDescent="0.3">
      <c r="A97" s="15">
        <v>90</v>
      </c>
      <c r="B97" s="16" t="s">
        <v>221</v>
      </c>
      <c r="C97" s="17" t="s">
        <v>222</v>
      </c>
      <c r="D97" s="18">
        <v>45</v>
      </c>
      <c r="E97" s="18">
        <v>26</v>
      </c>
      <c r="F97" s="19">
        <f t="shared" si="0"/>
        <v>71</v>
      </c>
      <c r="G97" s="20">
        <f t="shared" si="4"/>
        <v>1</v>
      </c>
      <c r="H97" s="20">
        <f t="shared" si="3"/>
        <v>1</v>
      </c>
    </row>
    <row r="98" spans="1:8" ht="18" customHeight="1" x14ac:dyDescent="0.3">
      <c r="A98" s="15">
        <v>91</v>
      </c>
      <c r="B98" s="16" t="s">
        <v>223</v>
      </c>
      <c r="C98" s="17" t="s">
        <v>224</v>
      </c>
      <c r="D98" s="18">
        <v>56</v>
      </c>
      <c r="E98" s="18">
        <v>26</v>
      </c>
      <c r="F98" s="19">
        <f t="shared" si="0"/>
        <v>82</v>
      </c>
      <c r="G98" s="20">
        <f t="shared" si="4"/>
        <v>1</v>
      </c>
      <c r="H98" s="20">
        <f t="shared" si="3"/>
        <v>1</v>
      </c>
    </row>
    <row r="99" spans="1:8" ht="18" customHeight="1" x14ac:dyDescent="0.3">
      <c r="A99" s="15">
        <v>92</v>
      </c>
      <c r="B99" s="16" t="s">
        <v>225</v>
      </c>
      <c r="C99" s="17" t="s">
        <v>226</v>
      </c>
      <c r="D99" s="18">
        <v>55</v>
      </c>
      <c r="E99" s="18">
        <v>26</v>
      </c>
      <c r="F99" s="19">
        <f t="shared" si="0"/>
        <v>81</v>
      </c>
      <c r="G99" s="20">
        <f t="shared" si="4"/>
        <v>1</v>
      </c>
      <c r="H99" s="20">
        <f t="shared" si="3"/>
        <v>1</v>
      </c>
    </row>
    <row r="100" spans="1:8" ht="18" customHeight="1" x14ac:dyDescent="0.3">
      <c r="A100" s="15">
        <v>93</v>
      </c>
      <c r="B100" s="16" t="s">
        <v>227</v>
      </c>
      <c r="C100" s="17" t="s">
        <v>228</v>
      </c>
      <c r="D100" s="18">
        <v>51</v>
      </c>
      <c r="E100" s="18">
        <v>26</v>
      </c>
      <c r="F100" s="19">
        <f t="shared" si="0"/>
        <v>77</v>
      </c>
      <c r="G100" s="20">
        <f t="shared" si="4"/>
        <v>1</v>
      </c>
      <c r="H100" s="20">
        <f t="shared" si="3"/>
        <v>1</v>
      </c>
    </row>
    <row r="101" spans="1:8" ht="18" customHeight="1" x14ac:dyDescent="0.3">
      <c r="A101" s="15">
        <v>94</v>
      </c>
      <c r="B101" s="16" t="s">
        <v>229</v>
      </c>
      <c r="C101" s="17" t="s">
        <v>230</v>
      </c>
      <c r="D101" s="18">
        <v>38</v>
      </c>
      <c r="E101" s="18">
        <v>26</v>
      </c>
      <c r="F101" s="19">
        <f t="shared" si="0"/>
        <v>64</v>
      </c>
      <c r="G101" s="20">
        <f t="shared" si="4"/>
        <v>0</v>
      </c>
      <c r="H101" s="20">
        <f t="shared" si="3"/>
        <v>1</v>
      </c>
    </row>
    <row r="102" spans="1:8" ht="18" customHeight="1" x14ac:dyDescent="0.3">
      <c r="A102" s="15">
        <v>95</v>
      </c>
      <c r="B102" s="16" t="s">
        <v>231</v>
      </c>
      <c r="C102" s="17" t="s">
        <v>232</v>
      </c>
      <c r="D102" s="18">
        <v>49</v>
      </c>
      <c r="E102" s="18">
        <v>26</v>
      </c>
      <c r="F102" s="19">
        <f t="shared" si="0"/>
        <v>75</v>
      </c>
      <c r="G102" s="20">
        <f t="shared" si="4"/>
        <v>1</v>
      </c>
      <c r="H102" s="20">
        <f t="shared" si="3"/>
        <v>1</v>
      </c>
    </row>
    <row r="103" spans="1:8" ht="18" customHeight="1" x14ac:dyDescent="0.3">
      <c r="A103" s="15">
        <v>96</v>
      </c>
      <c r="B103" s="16" t="s">
        <v>233</v>
      </c>
      <c r="C103" s="17" t="s">
        <v>234</v>
      </c>
      <c r="D103" s="18">
        <v>52</v>
      </c>
      <c r="E103" s="18">
        <v>29</v>
      </c>
      <c r="F103" s="19">
        <f t="shared" si="0"/>
        <v>81</v>
      </c>
      <c r="G103" s="20">
        <f t="shared" si="4"/>
        <v>1</v>
      </c>
      <c r="H103" s="20">
        <f t="shared" si="3"/>
        <v>1</v>
      </c>
    </row>
    <row r="104" spans="1:8" ht="18" customHeight="1" x14ac:dyDescent="0.3">
      <c r="A104" s="15">
        <v>97</v>
      </c>
      <c r="B104" s="16" t="s">
        <v>235</v>
      </c>
      <c r="C104" s="17" t="s">
        <v>236</v>
      </c>
      <c r="D104" s="18">
        <v>54</v>
      </c>
      <c r="E104" s="18">
        <v>25</v>
      </c>
      <c r="F104" s="19">
        <f t="shared" si="0"/>
        <v>79</v>
      </c>
      <c r="G104" s="20">
        <f t="shared" si="4"/>
        <v>1</v>
      </c>
      <c r="H104" s="20">
        <f t="shared" si="3"/>
        <v>1</v>
      </c>
    </row>
    <row r="105" spans="1:8" ht="18" customHeight="1" x14ac:dyDescent="0.3">
      <c r="A105" s="15">
        <v>98</v>
      </c>
      <c r="B105" s="16" t="s">
        <v>237</v>
      </c>
      <c r="C105" s="17" t="s">
        <v>238</v>
      </c>
      <c r="D105" s="18">
        <v>61</v>
      </c>
      <c r="E105" s="18">
        <v>29</v>
      </c>
      <c r="F105" s="19">
        <f t="shared" si="0"/>
        <v>90</v>
      </c>
      <c r="G105" s="20">
        <f t="shared" si="4"/>
        <v>1</v>
      </c>
      <c r="H105" s="20">
        <f t="shared" si="3"/>
        <v>1</v>
      </c>
    </row>
    <row r="106" spans="1:8" ht="18" customHeight="1" x14ac:dyDescent="0.3">
      <c r="A106" s="15">
        <v>99</v>
      </c>
      <c r="B106" s="16" t="s">
        <v>239</v>
      </c>
      <c r="C106" s="17" t="s">
        <v>240</v>
      </c>
      <c r="D106" s="18">
        <v>41</v>
      </c>
      <c r="E106" s="18">
        <v>27</v>
      </c>
      <c r="F106" s="19">
        <f t="shared" si="0"/>
        <v>68</v>
      </c>
      <c r="G106" s="20">
        <f t="shared" si="4"/>
        <v>0</v>
      </c>
      <c r="H106" s="20">
        <f t="shared" si="3"/>
        <v>1</v>
      </c>
    </row>
    <row r="107" spans="1:8" ht="18" customHeight="1" x14ac:dyDescent="0.3">
      <c r="A107" s="15">
        <v>100</v>
      </c>
      <c r="B107" s="16" t="s">
        <v>241</v>
      </c>
      <c r="C107" s="17" t="s">
        <v>242</v>
      </c>
      <c r="D107" s="18">
        <v>23</v>
      </c>
      <c r="E107" s="18">
        <v>26</v>
      </c>
      <c r="F107" s="19">
        <f t="shared" si="0"/>
        <v>49</v>
      </c>
      <c r="G107" s="20">
        <f t="shared" si="4"/>
        <v>0</v>
      </c>
      <c r="H107" s="20">
        <f t="shared" si="3"/>
        <v>1</v>
      </c>
    </row>
    <row r="108" spans="1:8" ht="18" customHeight="1" x14ac:dyDescent="0.3">
      <c r="A108" s="15">
        <v>101</v>
      </c>
      <c r="B108" s="16" t="s">
        <v>243</v>
      </c>
      <c r="C108" s="17" t="s">
        <v>244</v>
      </c>
      <c r="D108" s="18">
        <v>48</v>
      </c>
      <c r="E108" s="18">
        <v>26</v>
      </c>
      <c r="F108" s="19">
        <f t="shared" si="0"/>
        <v>74</v>
      </c>
      <c r="G108" s="20">
        <f t="shared" si="4"/>
        <v>1</v>
      </c>
      <c r="H108" s="20">
        <f t="shared" si="3"/>
        <v>1</v>
      </c>
    </row>
    <row r="109" spans="1:8" ht="18" customHeight="1" x14ac:dyDescent="0.3">
      <c r="A109" s="15">
        <v>102</v>
      </c>
      <c r="B109" s="16" t="s">
        <v>245</v>
      </c>
      <c r="C109" s="17" t="s">
        <v>246</v>
      </c>
      <c r="D109" s="18">
        <v>43</v>
      </c>
      <c r="E109" s="18">
        <v>26</v>
      </c>
      <c r="F109" s="19">
        <f t="shared" si="0"/>
        <v>69</v>
      </c>
      <c r="G109" s="20">
        <f t="shared" si="4"/>
        <v>1</v>
      </c>
      <c r="H109" s="20">
        <f t="shared" si="3"/>
        <v>1</v>
      </c>
    </row>
    <row r="110" spans="1:8" ht="18" customHeight="1" x14ac:dyDescent="0.3">
      <c r="A110" s="15">
        <v>103</v>
      </c>
      <c r="B110" s="16" t="s">
        <v>247</v>
      </c>
      <c r="C110" s="17" t="s">
        <v>248</v>
      </c>
      <c r="D110" s="18">
        <v>56</v>
      </c>
      <c r="E110" s="18">
        <v>26</v>
      </c>
      <c r="F110" s="19">
        <f t="shared" si="0"/>
        <v>82</v>
      </c>
      <c r="G110" s="20">
        <f t="shared" si="4"/>
        <v>1</v>
      </c>
      <c r="H110" s="20">
        <f t="shared" si="3"/>
        <v>1</v>
      </c>
    </row>
    <row r="111" spans="1:8" ht="18" customHeight="1" x14ac:dyDescent="0.3">
      <c r="A111" s="15">
        <v>104</v>
      </c>
      <c r="B111" s="16" t="s">
        <v>249</v>
      </c>
      <c r="C111" s="17" t="s">
        <v>250</v>
      </c>
      <c r="D111" s="18">
        <v>49</v>
      </c>
      <c r="E111" s="18">
        <v>26</v>
      </c>
      <c r="F111" s="19">
        <f t="shared" si="0"/>
        <v>75</v>
      </c>
      <c r="G111" s="20">
        <f t="shared" si="4"/>
        <v>1</v>
      </c>
      <c r="H111" s="20">
        <f t="shared" si="3"/>
        <v>1</v>
      </c>
    </row>
    <row r="112" spans="1:8" ht="18" customHeight="1" x14ac:dyDescent="0.3">
      <c r="A112" s="15">
        <v>105</v>
      </c>
      <c r="B112" s="16" t="s">
        <v>251</v>
      </c>
      <c r="C112" s="17" t="s">
        <v>252</v>
      </c>
      <c r="D112" s="18">
        <v>33</v>
      </c>
      <c r="E112" s="18">
        <v>24</v>
      </c>
      <c r="F112" s="19">
        <f t="shared" si="0"/>
        <v>57</v>
      </c>
      <c r="G112" s="20">
        <f t="shared" si="4"/>
        <v>0</v>
      </c>
      <c r="H112" s="20">
        <f t="shared" si="3"/>
        <v>1</v>
      </c>
    </row>
    <row r="113" spans="1:8" ht="18" customHeight="1" x14ac:dyDescent="0.3">
      <c r="A113" s="15">
        <v>106</v>
      </c>
      <c r="B113" s="16" t="s">
        <v>253</v>
      </c>
      <c r="C113" s="17" t="s">
        <v>254</v>
      </c>
      <c r="D113" s="18">
        <v>44</v>
      </c>
      <c r="E113" s="18">
        <v>26</v>
      </c>
      <c r="F113" s="19">
        <f t="shared" si="0"/>
        <v>70</v>
      </c>
      <c r="G113" s="20">
        <f t="shared" si="4"/>
        <v>1</v>
      </c>
      <c r="H113" s="20">
        <f t="shared" si="3"/>
        <v>1</v>
      </c>
    </row>
    <row r="114" spans="1:8" ht="18" customHeight="1" x14ac:dyDescent="0.3">
      <c r="A114" s="15">
        <v>107</v>
      </c>
      <c r="B114" s="16" t="s">
        <v>255</v>
      </c>
      <c r="C114" s="17" t="s">
        <v>256</v>
      </c>
      <c r="D114" s="18">
        <v>45</v>
      </c>
      <c r="E114" s="18">
        <v>27</v>
      </c>
      <c r="F114" s="19">
        <f t="shared" si="0"/>
        <v>72</v>
      </c>
      <c r="G114" s="20">
        <f t="shared" si="4"/>
        <v>1</v>
      </c>
      <c r="H114" s="20">
        <f t="shared" si="3"/>
        <v>1</v>
      </c>
    </row>
    <row r="115" spans="1:8" ht="18" customHeight="1" x14ac:dyDescent="0.3">
      <c r="A115" s="15">
        <v>108</v>
      </c>
      <c r="B115" s="16" t="s">
        <v>257</v>
      </c>
      <c r="C115" s="17" t="s">
        <v>258</v>
      </c>
      <c r="D115" s="18">
        <v>64</v>
      </c>
      <c r="E115" s="18">
        <v>25</v>
      </c>
      <c r="F115" s="19">
        <f t="shared" si="0"/>
        <v>89</v>
      </c>
      <c r="G115" s="20">
        <f t="shared" si="4"/>
        <v>1</v>
      </c>
      <c r="H115" s="20">
        <f t="shared" si="3"/>
        <v>1</v>
      </c>
    </row>
    <row r="116" spans="1:8" ht="18" customHeight="1" x14ac:dyDescent="0.3">
      <c r="A116" s="15">
        <v>109</v>
      </c>
      <c r="B116" s="16" t="s">
        <v>259</v>
      </c>
      <c r="C116" s="17" t="s">
        <v>260</v>
      </c>
      <c r="D116" s="18">
        <v>32</v>
      </c>
      <c r="E116" s="18">
        <v>26</v>
      </c>
      <c r="F116" s="19">
        <f t="shared" si="0"/>
        <v>58</v>
      </c>
      <c r="G116" s="20">
        <f t="shared" si="4"/>
        <v>0</v>
      </c>
      <c r="H116" s="20">
        <f t="shared" si="3"/>
        <v>1</v>
      </c>
    </row>
    <row r="117" spans="1:8" ht="18" customHeight="1" x14ac:dyDescent="0.3">
      <c r="A117" s="15">
        <v>110</v>
      </c>
      <c r="B117" s="16" t="s">
        <v>261</v>
      </c>
      <c r="C117" s="17" t="s">
        <v>262</v>
      </c>
      <c r="D117" s="18">
        <v>35</v>
      </c>
      <c r="E117" s="18">
        <v>24</v>
      </c>
      <c r="F117" s="19">
        <f t="shared" si="0"/>
        <v>59</v>
      </c>
      <c r="G117" s="20">
        <f t="shared" si="4"/>
        <v>0</v>
      </c>
      <c r="H117" s="20">
        <f t="shared" si="3"/>
        <v>1</v>
      </c>
    </row>
    <row r="118" spans="1:8" ht="18" customHeight="1" x14ac:dyDescent="0.3">
      <c r="A118" s="15">
        <v>111</v>
      </c>
      <c r="B118" s="16" t="s">
        <v>263</v>
      </c>
      <c r="C118" s="17" t="s">
        <v>264</v>
      </c>
      <c r="D118" s="18">
        <v>61</v>
      </c>
      <c r="E118" s="18">
        <v>26</v>
      </c>
      <c r="F118" s="19">
        <f t="shared" si="0"/>
        <v>87</v>
      </c>
      <c r="G118" s="20">
        <f t="shared" si="4"/>
        <v>1</v>
      </c>
      <c r="H118" s="20">
        <f t="shared" si="3"/>
        <v>1</v>
      </c>
    </row>
    <row r="119" spans="1:8" ht="18" customHeight="1" x14ac:dyDescent="0.3">
      <c r="A119" s="15">
        <v>112</v>
      </c>
      <c r="B119" s="16" t="s">
        <v>265</v>
      </c>
      <c r="C119" s="17" t="s">
        <v>266</v>
      </c>
      <c r="D119" s="18">
        <v>49</v>
      </c>
      <c r="E119" s="18">
        <v>26</v>
      </c>
      <c r="F119" s="19">
        <f t="shared" si="0"/>
        <v>75</v>
      </c>
      <c r="G119" s="20">
        <f t="shared" si="4"/>
        <v>1</v>
      </c>
      <c r="H119" s="20">
        <f t="shared" si="3"/>
        <v>1</v>
      </c>
    </row>
    <row r="120" spans="1:8" ht="18" customHeight="1" x14ac:dyDescent="0.3">
      <c r="A120" s="15">
        <v>113</v>
      </c>
      <c r="B120" s="16" t="s">
        <v>267</v>
      </c>
      <c r="C120" s="17" t="s">
        <v>268</v>
      </c>
      <c r="D120" s="18">
        <v>56</v>
      </c>
      <c r="E120" s="18">
        <v>27</v>
      </c>
      <c r="F120" s="19">
        <f t="shared" si="0"/>
        <v>83</v>
      </c>
      <c r="G120" s="20">
        <f t="shared" si="4"/>
        <v>1</v>
      </c>
      <c r="H120" s="20">
        <f t="shared" si="3"/>
        <v>1</v>
      </c>
    </row>
    <row r="121" spans="1:8" ht="18" customHeight="1" x14ac:dyDescent="0.3">
      <c r="A121" s="15">
        <v>114</v>
      </c>
      <c r="B121" s="16" t="s">
        <v>269</v>
      </c>
      <c r="C121" s="17" t="s">
        <v>270</v>
      </c>
      <c r="D121" s="18">
        <v>62</v>
      </c>
      <c r="E121" s="18">
        <v>27</v>
      </c>
      <c r="F121" s="19">
        <f t="shared" si="0"/>
        <v>89</v>
      </c>
      <c r="G121" s="20">
        <f t="shared" si="4"/>
        <v>1</v>
      </c>
      <c r="H121" s="20">
        <f t="shared" si="3"/>
        <v>1</v>
      </c>
    </row>
    <row r="122" spans="1:8" ht="18" customHeight="1" x14ac:dyDescent="0.3">
      <c r="A122" s="15">
        <v>115</v>
      </c>
      <c r="B122" s="16" t="s">
        <v>271</v>
      </c>
      <c r="C122" s="17" t="s">
        <v>272</v>
      </c>
      <c r="D122" s="18">
        <v>62</v>
      </c>
      <c r="E122" s="18">
        <v>26</v>
      </c>
      <c r="F122" s="19">
        <f t="shared" si="0"/>
        <v>88</v>
      </c>
      <c r="G122" s="20">
        <f t="shared" si="4"/>
        <v>1</v>
      </c>
      <c r="H122" s="20">
        <f t="shared" si="3"/>
        <v>1</v>
      </c>
    </row>
    <row r="123" spans="1:8" ht="18" customHeight="1" x14ac:dyDescent="0.3">
      <c r="A123" s="15">
        <v>116</v>
      </c>
      <c r="B123" s="16" t="s">
        <v>273</v>
      </c>
      <c r="C123" s="17" t="s">
        <v>274</v>
      </c>
      <c r="D123" s="18">
        <v>51</v>
      </c>
      <c r="E123" s="18">
        <v>26</v>
      </c>
      <c r="F123" s="19">
        <f t="shared" si="0"/>
        <v>77</v>
      </c>
      <c r="G123" s="20">
        <f t="shared" si="4"/>
        <v>1</v>
      </c>
      <c r="H123" s="20">
        <f t="shared" si="3"/>
        <v>1</v>
      </c>
    </row>
    <row r="124" spans="1:8" ht="18" customHeight="1" x14ac:dyDescent="0.3">
      <c r="A124" s="15">
        <v>117</v>
      </c>
      <c r="B124" s="16" t="s">
        <v>275</v>
      </c>
      <c r="C124" s="17" t="s">
        <v>276</v>
      </c>
      <c r="D124" s="18">
        <v>50</v>
      </c>
      <c r="E124" s="18">
        <v>28</v>
      </c>
      <c r="F124" s="19">
        <f t="shared" si="0"/>
        <v>78</v>
      </c>
      <c r="G124" s="20">
        <f t="shared" si="4"/>
        <v>1</v>
      </c>
      <c r="H124" s="20">
        <f t="shared" si="3"/>
        <v>1</v>
      </c>
    </row>
    <row r="125" spans="1:8" ht="18" customHeight="1" x14ac:dyDescent="0.3">
      <c r="A125" s="15">
        <v>118</v>
      </c>
      <c r="B125" s="16" t="s">
        <v>277</v>
      </c>
      <c r="C125" s="17" t="s">
        <v>278</v>
      </c>
      <c r="D125" s="18">
        <v>34</v>
      </c>
      <c r="E125" s="18">
        <v>26</v>
      </c>
      <c r="F125" s="19">
        <f t="shared" si="0"/>
        <v>60</v>
      </c>
      <c r="G125" s="20">
        <f t="shared" si="4"/>
        <v>0</v>
      </c>
      <c r="H125" s="20">
        <f t="shared" si="3"/>
        <v>1</v>
      </c>
    </row>
    <row r="126" spans="1:8" ht="18" customHeight="1" x14ac:dyDescent="0.3">
      <c r="A126" s="15">
        <v>119</v>
      </c>
      <c r="B126" s="16" t="s">
        <v>279</v>
      </c>
      <c r="C126" s="17" t="s">
        <v>280</v>
      </c>
      <c r="D126" s="18">
        <v>59</v>
      </c>
      <c r="E126" s="18">
        <v>27</v>
      </c>
      <c r="F126" s="19">
        <f t="shared" si="0"/>
        <v>86</v>
      </c>
      <c r="G126" s="20">
        <f t="shared" si="4"/>
        <v>1</v>
      </c>
      <c r="H126" s="20">
        <f t="shared" si="3"/>
        <v>1</v>
      </c>
    </row>
    <row r="127" spans="1:8" ht="18" customHeight="1" x14ac:dyDescent="0.3">
      <c r="A127" s="15">
        <v>120</v>
      </c>
      <c r="B127" s="16" t="s">
        <v>281</v>
      </c>
      <c r="C127" s="17" t="s">
        <v>282</v>
      </c>
      <c r="D127" s="18">
        <v>36</v>
      </c>
      <c r="E127" s="18">
        <v>25</v>
      </c>
      <c r="F127" s="19">
        <f t="shared" si="0"/>
        <v>61</v>
      </c>
      <c r="G127" s="20">
        <f t="shared" si="4"/>
        <v>0</v>
      </c>
      <c r="H127" s="20">
        <f t="shared" si="3"/>
        <v>1</v>
      </c>
    </row>
    <row r="128" spans="1:8" ht="18" customHeight="1" x14ac:dyDescent="0.3">
      <c r="A128" s="15">
        <v>121</v>
      </c>
      <c r="B128" s="16" t="s">
        <v>283</v>
      </c>
      <c r="C128" s="17" t="s">
        <v>284</v>
      </c>
      <c r="D128" s="18">
        <v>47</v>
      </c>
      <c r="E128" s="18">
        <v>25</v>
      </c>
      <c r="F128" s="19">
        <f t="shared" si="0"/>
        <v>72</v>
      </c>
      <c r="G128" s="20">
        <f t="shared" si="4"/>
        <v>1</v>
      </c>
      <c r="H128" s="20">
        <f t="shared" si="3"/>
        <v>1</v>
      </c>
    </row>
    <row r="129" spans="1:8" ht="18" customHeight="1" x14ac:dyDescent="0.3">
      <c r="A129" s="15">
        <v>122</v>
      </c>
      <c r="B129" s="16" t="s">
        <v>285</v>
      </c>
      <c r="C129" s="17" t="s">
        <v>286</v>
      </c>
      <c r="D129" s="18">
        <v>60</v>
      </c>
      <c r="E129" s="18">
        <v>28</v>
      </c>
      <c r="F129" s="19">
        <f t="shared" si="0"/>
        <v>88</v>
      </c>
      <c r="G129" s="20">
        <f t="shared" si="4"/>
        <v>1</v>
      </c>
      <c r="H129" s="20">
        <f t="shared" si="3"/>
        <v>1</v>
      </c>
    </row>
    <row r="130" spans="1:8" ht="18" customHeight="1" x14ac:dyDescent="0.3">
      <c r="A130" s="15">
        <v>123</v>
      </c>
      <c r="B130" s="16" t="s">
        <v>287</v>
      </c>
      <c r="C130" s="17" t="s">
        <v>288</v>
      </c>
      <c r="D130" s="18">
        <v>52</v>
      </c>
      <c r="E130" s="18">
        <v>25</v>
      </c>
      <c r="F130" s="19">
        <f t="shared" si="0"/>
        <v>77</v>
      </c>
      <c r="G130" s="20">
        <f t="shared" si="4"/>
        <v>1</v>
      </c>
      <c r="H130" s="20">
        <f t="shared" si="3"/>
        <v>1</v>
      </c>
    </row>
    <row r="131" spans="1:8" ht="18" customHeight="1" x14ac:dyDescent="0.3">
      <c r="A131" s="15">
        <v>124</v>
      </c>
      <c r="B131" s="16" t="s">
        <v>289</v>
      </c>
      <c r="C131" s="17" t="s">
        <v>290</v>
      </c>
      <c r="D131" s="18">
        <v>47</v>
      </c>
      <c r="E131" s="18">
        <v>25</v>
      </c>
      <c r="F131" s="19">
        <f t="shared" si="0"/>
        <v>72</v>
      </c>
      <c r="G131" s="20">
        <f t="shared" si="4"/>
        <v>1</v>
      </c>
      <c r="H131" s="20">
        <f t="shared" si="3"/>
        <v>1</v>
      </c>
    </row>
    <row r="132" spans="1:8" ht="18" customHeight="1" x14ac:dyDescent="0.3">
      <c r="A132" s="15">
        <v>125</v>
      </c>
      <c r="B132" s="16" t="s">
        <v>291</v>
      </c>
      <c r="C132" s="17" t="s">
        <v>292</v>
      </c>
      <c r="D132" s="18">
        <v>45</v>
      </c>
      <c r="E132" s="18">
        <v>26</v>
      </c>
      <c r="F132" s="19">
        <f t="shared" si="0"/>
        <v>71</v>
      </c>
      <c r="G132" s="20">
        <f t="shared" si="4"/>
        <v>1</v>
      </c>
      <c r="H132" s="20">
        <f t="shared" si="3"/>
        <v>1</v>
      </c>
    </row>
    <row r="133" spans="1:8" ht="18" customHeight="1" x14ac:dyDescent="0.3">
      <c r="A133" s="15">
        <v>126</v>
      </c>
      <c r="B133" s="16" t="s">
        <v>293</v>
      </c>
      <c r="C133" s="17" t="s">
        <v>294</v>
      </c>
      <c r="D133" s="18">
        <v>51</v>
      </c>
      <c r="E133" s="18">
        <v>27</v>
      </c>
      <c r="F133" s="19">
        <f t="shared" si="0"/>
        <v>78</v>
      </c>
      <c r="G133" s="20">
        <f t="shared" si="4"/>
        <v>1</v>
      </c>
      <c r="H133" s="20">
        <f t="shared" si="3"/>
        <v>1</v>
      </c>
    </row>
    <row r="134" spans="1:8" ht="18" customHeight="1" x14ac:dyDescent="0.3">
      <c r="A134" s="15">
        <v>127</v>
      </c>
      <c r="B134" s="16" t="s">
        <v>295</v>
      </c>
      <c r="C134" s="17" t="s">
        <v>296</v>
      </c>
      <c r="D134" s="18">
        <v>43</v>
      </c>
      <c r="E134" s="18">
        <v>26</v>
      </c>
      <c r="F134" s="19">
        <f t="shared" si="0"/>
        <v>69</v>
      </c>
      <c r="G134" s="20">
        <f t="shared" si="4"/>
        <v>1</v>
      </c>
      <c r="H134" s="20">
        <f t="shared" si="3"/>
        <v>1</v>
      </c>
    </row>
    <row r="135" spans="1:8" ht="18" customHeight="1" x14ac:dyDescent="0.3">
      <c r="A135" s="15">
        <v>128</v>
      </c>
      <c r="B135" s="16" t="s">
        <v>297</v>
      </c>
      <c r="C135" s="17" t="s">
        <v>298</v>
      </c>
      <c r="D135" s="18">
        <v>44</v>
      </c>
      <c r="E135" s="18">
        <v>26</v>
      </c>
      <c r="F135" s="19">
        <f t="shared" si="0"/>
        <v>70</v>
      </c>
      <c r="G135" s="20">
        <f t="shared" si="4"/>
        <v>1</v>
      </c>
      <c r="H135" s="20">
        <f t="shared" si="3"/>
        <v>1</v>
      </c>
    </row>
    <row r="136" spans="1:8" ht="18" customHeight="1" x14ac:dyDescent="0.3">
      <c r="A136" s="15">
        <v>129</v>
      </c>
      <c r="B136" s="16" t="s">
        <v>299</v>
      </c>
      <c r="C136" s="17" t="s">
        <v>300</v>
      </c>
      <c r="D136" s="18">
        <v>13</v>
      </c>
      <c r="E136" s="18">
        <v>25</v>
      </c>
      <c r="F136" s="19">
        <f t="shared" si="0"/>
        <v>38</v>
      </c>
      <c r="G136" s="20">
        <f t="shared" si="4"/>
        <v>0</v>
      </c>
      <c r="H136" s="20">
        <f t="shared" si="3"/>
        <v>1</v>
      </c>
    </row>
    <row r="137" spans="1:8" ht="18" customHeight="1" x14ac:dyDescent="0.3">
      <c r="A137" s="15">
        <v>130</v>
      </c>
      <c r="B137" s="16" t="s">
        <v>301</v>
      </c>
      <c r="C137" s="17" t="s">
        <v>302</v>
      </c>
      <c r="D137" s="18">
        <v>44</v>
      </c>
      <c r="E137" s="18">
        <v>25</v>
      </c>
      <c r="F137" s="19">
        <f t="shared" si="0"/>
        <v>69</v>
      </c>
      <c r="G137" s="20">
        <f t="shared" si="4"/>
        <v>1</v>
      </c>
      <c r="H137" s="20">
        <f t="shared" si="3"/>
        <v>1</v>
      </c>
    </row>
    <row r="138" spans="1:8" ht="18" customHeight="1" x14ac:dyDescent="0.3">
      <c r="A138" s="15">
        <v>131</v>
      </c>
      <c r="B138" s="16" t="s">
        <v>303</v>
      </c>
      <c r="C138" s="17" t="s">
        <v>304</v>
      </c>
      <c r="D138" s="18">
        <v>53</v>
      </c>
      <c r="E138" s="18">
        <v>26</v>
      </c>
      <c r="F138" s="19">
        <f t="shared" si="0"/>
        <v>79</v>
      </c>
      <c r="G138" s="20">
        <f t="shared" si="4"/>
        <v>1</v>
      </c>
      <c r="H138" s="20">
        <f t="shared" si="3"/>
        <v>1</v>
      </c>
    </row>
    <row r="139" spans="1:8" ht="18" customHeight="1" x14ac:dyDescent="0.3">
      <c r="A139" s="15">
        <v>132</v>
      </c>
      <c r="B139" s="16" t="s">
        <v>305</v>
      </c>
      <c r="C139" s="17" t="s">
        <v>306</v>
      </c>
      <c r="D139" s="18">
        <v>40</v>
      </c>
      <c r="E139" s="18">
        <v>26</v>
      </c>
      <c r="F139" s="19">
        <f t="shared" si="0"/>
        <v>66</v>
      </c>
      <c r="G139" s="20">
        <f t="shared" si="4"/>
        <v>0</v>
      </c>
      <c r="H139" s="20">
        <f t="shared" si="3"/>
        <v>1</v>
      </c>
    </row>
    <row r="140" spans="1:8" ht="18" customHeight="1" x14ac:dyDescent="0.3">
      <c r="A140" s="15">
        <v>133</v>
      </c>
      <c r="B140" s="16" t="s">
        <v>307</v>
      </c>
      <c r="C140" s="17" t="s">
        <v>308</v>
      </c>
      <c r="D140" s="18">
        <v>53</v>
      </c>
      <c r="E140" s="18">
        <v>25</v>
      </c>
      <c r="F140" s="19">
        <f t="shared" si="0"/>
        <v>78</v>
      </c>
      <c r="G140" s="20">
        <f t="shared" si="4"/>
        <v>1</v>
      </c>
      <c r="H140" s="20">
        <f t="shared" si="3"/>
        <v>1</v>
      </c>
    </row>
    <row r="141" spans="1:8" ht="18" customHeight="1" x14ac:dyDescent="0.3">
      <c r="A141" s="15">
        <v>134</v>
      </c>
      <c r="B141" s="16" t="s">
        <v>309</v>
      </c>
      <c r="C141" s="17" t="s">
        <v>310</v>
      </c>
      <c r="D141" s="18">
        <v>57</v>
      </c>
      <c r="E141" s="18">
        <v>28</v>
      </c>
      <c r="F141" s="19">
        <f t="shared" si="0"/>
        <v>85</v>
      </c>
      <c r="G141" s="20">
        <f t="shared" si="4"/>
        <v>1</v>
      </c>
      <c r="H141" s="20">
        <f t="shared" si="3"/>
        <v>1</v>
      </c>
    </row>
    <row r="142" spans="1:8" ht="18" customHeight="1" x14ac:dyDescent="0.3">
      <c r="A142" s="15">
        <v>135</v>
      </c>
      <c r="B142" s="16" t="s">
        <v>311</v>
      </c>
      <c r="C142" s="17" t="s">
        <v>312</v>
      </c>
      <c r="D142" s="18">
        <v>59</v>
      </c>
      <c r="E142" s="18">
        <v>26</v>
      </c>
      <c r="F142" s="19">
        <f t="shared" si="0"/>
        <v>85</v>
      </c>
      <c r="G142" s="20">
        <f t="shared" si="4"/>
        <v>1</v>
      </c>
      <c r="H142" s="20">
        <f t="shared" si="3"/>
        <v>1</v>
      </c>
    </row>
    <row r="143" spans="1:8" ht="18" customHeight="1" x14ac:dyDescent="0.3">
      <c r="A143" s="15">
        <v>136</v>
      </c>
      <c r="B143" s="16" t="s">
        <v>313</v>
      </c>
      <c r="C143" s="17" t="s">
        <v>314</v>
      </c>
      <c r="D143" s="18">
        <v>56</v>
      </c>
      <c r="E143" s="18">
        <v>27</v>
      </c>
      <c r="F143" s="19">
        <f t="shared" si="0"/>
        <v>83</v>
      </c>
      <c r="G143" s="20">
        <f t="shared" si="4"/>
        <v>1</v>
      </c>
      <c r="H143" s="20">
        <f t="shared" si="3"/>
        <v>1</v>
      </c>
    </row>
    <row r="144" spans="1:8" ht="18" customHeight="1" x14ac:dyDescent="0.3">
      <c r="A144" s="15">
        <v>137</v>
      </c>
      <c r="B144" s="16" t="s">
        <v>315</v>
      </c>
      <c r="C144" s="17" t="s">
        <v>316</v>
      </c>
      <c r="D144" s="18">
        <v>29</v>
      </c>
      <c r="E144" s="18">
        <v>26</v>
      </c>
      <c r="F144" s="19">
        <f t="shared" si="0"/>
        <v>55</v>
      </c>
      <c r="G144" s="20">
        <f t="shared" si="4"/>
        <v>0</v>
      </c>
      <c r="H144" s="20">
        <f t="shared" si="3"/>
        <v>1</v>
      </c>
    </row>
    <row r="145" spans="1:8" ht="18" customHeight="1" x14ac:dyDescent="0.3">
      <c r="A145" s="15">
        <v>138</v>
      </c>
      <c r="B145" s="16" t="s">
        <v>317</v>
      </c>
      <c r="C145" s="17" t="s">
        <v>318</v>
      </c>
      <c r="D145" s="18">
        <v>39</v>
      </c>
      <c r="E145" s="18">
        <v>25</v>
      </c>
      <c r="F145" s="19">
        <f t="shared" si="0"/>
        <v>64</v>
      </c>
      <c r="G145" s="20">
        <f t="shared" si="4"/>
        <v>0</v>
      </c>
      <c r="H145" s="20">
        <f t="shared" si="3"/>
        <v>1</v>
      </c>
    </row>
    <row r="146" spans="1:8" ht="18" customHeight="1" x14ac:dyDescent="0.3">
      <c r="A146" s="15">
        <v>139</v>
      </c>
      <c r="B146" s="16" t="s">
        <v>319</v>
      </c>
      <c r="C146" s="17" t="s">
        <v>320</v>
      </c>
      <c r="D146" s="18">
        <v>55</v>
      </c>
      <c r="E146" s="18">
        <v>26</v>
      </c>
      <c r="F146" s="19">
        <f t="shared" si="0"/>
        <v>81</v>
      </c>
      <c r="G146" s="20">
        <f t="shared" si="4"/>
        <v>1</v>
      </c>
      <c r="H146" s="20">
        <f t="shared" si="3"/>
        <v>1</v>
      </c>
    </row>
    <row r="147" spans="1:8" ht="18" customHeight="1" x14ac:dyDescent="0.3">
      <c r="A147" s="15">
        <v>140</v>
      </c>
      <c r="B147" s="16" t="s">
        <v>321</v>
      </c>
      <c r="C147" s="17" t="s">
        <v>322</v>
      </c>
      <c r="D147" s="18">
        <v>44</v>
      </c>
      <c r="E147" s="18">
        <v>26</v>
      </c>
      <c r="F147" s="19">
        <f t="shared" si="0"/>
        <v>70</v>
      </c>
      <c r="G147" s="20">
        <f t="shared" ref="G147:G186" si="5">IF((D147/$D$6)&gt;=$D$7,1,0)</f>
        <v>1</v>
      </c>
      <c r="H147" s="20">
        <f t="shared" si="3"/>
        <v>1</v>
      </c>
    </row>
    <row r="148" spans="1:8" ht="18" customHeight="1" x14ac:dyDescent="0.3">
      <c r="A148" s="15">
        <v>141</v>
      </c>
      <c r="B148" s="16" t="s">
        <v>323</v>
      </c>
      <c r="C148" s="17" t="s">
        <v>324</v>
      </c>
      <c r="D148" s="18">
        <v>41</v>
      </c>
      <c r="E148" s="18">
        <v>25</v>
      </c>
      <c r="F148" s="19">
        <f t="shared" si="0"/>
        <v>66</v>
      </c>
      <c r="G148" s="20">
        <f t="shared" si="5"/>
        <v>0</v>
      </c>
      <c r="H148" s="20">
        <f t="shared" si="3"/>
        <v>1</v>
      </c>
    </row>
    <row r="149" spans="1:8" ht="18" customHeight="1" x14ac:dyDescent="0.3">
      <c r="A149" s="15">
        <v>142</v>
      </c>
      <c r="B149" s="16" t="s">
        <v>325</v>
      </c>
      <c r="C149" s="17" t="s">
        <v>326</v>
      </c>
      <c r="D149" s="18">
        <v>50</v>
      </c>
      <c r="E149" s="18">
        <v>26</v>
      </c>
      <c r="F149" s="19">
        <f t="shared" si="0"/>
        <v>76</v>
      </c>
      <c r="G149" s="20">
        <f t="shared" si="5"/>
        <v>1</v>
      </c>
      <c r="H149" s="20">
        <f t="shared" si="3"/>
        <v>1</v>
      </c>
    </row>
    <row r="150" spans="1:8" ht="18" customHeight="1" x14ac:dyDescent="0.3">
      <c r="A150" s="15">
        <v>143</v>
      </c>
      <c r="B150" s="16" t="s">
        <v>327</v>
      </c>
      <c r="C150" s="17" t="s">
        <v>328</v>
      </c>
      <c r="D150" s="18">
        <v>45</v>
      </c>
      <c r="E150" s="18">
        <v>27</v>
      </c>
      <c r="F150" s="19">
        <f t="shared" si="0"/>
        <v>72</v>
      </c>
      <c r="G150" s="20">
        <f t="shared" si="5"/>
        <v>1</v>
      </c>
      <c r="H150" s="20">
        <f t="shared" si="3"/>
        <v>1</v>
      </c>
    </row>
    <row r="151" spans="1:8" ht="18" customHeight="1" x14ac:dyDescent="0.3">
      <c r="A151" s="15">
        <v>144</v>
      </c>
      <c r="B151" s="16" t="s">
        <v>329</v>
      </c>
      <c r="C151" s="17" t="s">
        <v>330</v>
      </c>
      <c r="D151" s="18">
        <v>47</v>
      </c>
      <c r="E151" s="18">
        <v>26</v>
      </c>
      <c r="F151" s="19">
        <f t="shared" si="0"/>
        <v>73</v>
      </c>
      <c r="G151" s="20">
        <f t="shared" si="5"/>
        <v>1</v>
      </c>
      <c r="H151" s="20">
        <f t="shared" si="3"/>
        <v>1</v>
      </c>
    </row>
    <row r="152" spans="1:8" ht="18" customHeight="1" x14ac:dyDescent="0.3">
      <c r="A152" s="15">
        <v>145</v>
      </c>
      <c r="B152" s="16" t="s">
        <v>331</v>
      </c>
      <c r="C152" s="17" t="s">
        <v>332</v>
      </c>
      <c r="D152" s="18">
        <v>35</v>
      </c>
      <c r="E152" s="18">
        <v>25</v>
      </c>
      <c r="F152" s="19">
        <f t="shared" si="0"/>
        <v>60</v>
      </c>
      <c r="G152" s="20">
        <f t="shared" si="5"/>
        <v>0</v>
      </c>
      <c r="H152" s="20">
        <f t="shared" si="3"/>
        <v>1</v>
      </c>
    </row>
    <row r="153" spans="1:8" ht="18" customHeight="1" x14ac:dyDescent="0.3">
      <c r="A153" s="15">
        <v>146</v>
      </c>
      <c r="B153" s="16" t="s">
        <v>333</v>
      </c>
      <c r="C153" s="17" t="s">
        <v>334</v>
      </c>
      <c r="D153" s="18">
        <v>45</v>
      </c>
      <c r="E153" s="18">
        <v>27</v>
      </c>
      <c r="F153" s="19">
        <f t="shared" si="0"/>
        <v>72</v>
      </c>
      <c r="G153" s="20">
        <f t="shared" si="5"/>
        <v>1</v>
      </c>
      <c r="H153" s="20">
        <f t="shared" si="3"/>
        <v>1</v>
      </c>
    </row>
    <row r="154" spans="1:8" ht="18" customHeight="1" x14ac:dyDescent="0.3">
      <c r="A154" s="15">
        <v>147</v>
      </c>
      <c r="B154" s="16" t="s">
        <v>335</v>
      </c>
      <c r="C154" s="17" t="s">
        <v>336</v>
      </c>
      <c r="D154" s="18">
        <v>54</v>
      </c>
      <c r="E154" s="18">
        <v>25</v>
      </c>
      <c r="F154" s="19">
        <f t="shared" si="0"/>
        <v>79</v>
      </c>
      <c r="G154" s="20">
        <f t="shared" si="5"/>
        <v>1</v>
      </c>
      <c r="H154" s="20">
        <f t="shared" si="3"/>
        <v>1</v>
      </c>
    </row>
    <row r="155" spans="1:8" ht="18" customHeight="1" x14ac:dyDescent="0.3">
      <c r="A155" s="15">
        <v>148</v>
      </c>
      <c r="B155" s="16" t="s">
        <v>337</v>
      </c>
      <c r="C155" s="17" t="s">
        <v>338</v>
      </c>
      <c r="D155" s="18">
        <v>38</v>
      </c>
      <c r="E155" s="18">
        <v>27</v>
      </c>
      <c r="F155" s="19">
        <f t="shared" si="0"/>
        <v>65</v>
      </c>
      <c r="G155" s="20">
        <f t="shared" si="5"/>
        <v>0</v>
      </c>
      <c r="H155" s="20">
        <f t="shared" si="3"/>
        <v>1</v>
      </c>
    </row>
    <row r="156" spans="1:8" ht="18" customHeight="1" x14ac:dyDescent="0.3">
      <c r="A156" s="15">
        <v>149</v>
      </c>
      <c r="B156" s="16" t="s">
        <v>339</v>
      </c>
      <c r="C156" s="17" t="s">
        <v>340</v>
      </c>
      <c r="D156" s="18">
        <v>50</v>
      </c>
      <c r="E156" s="18">
        <v>25</v>
      </c>
      <c r="F156" s="19">
        <f t="shared" si="0"/>
        <v>75</v>
      </c>
      <c r="G156" s="20">
        <f t="shared" si="5"/>
        <v>1</v>
      </c>
      <c r="H156" s="20">
        <f t="shared" si="3"/>
        <v>1</v>
      </c>
    </row>
    <row r="157" spans="1:8" ht="18" customHeight="1" x14ac:dyDescent="0.3">
      <c r="A157" s="15">
        <v>150</v>
      </c>
      <c r="B157" s="16" t="s">
        <v>341</v>
      </c>
      <c r="C157" s="17" t="s">
        <v>342</v>
      </c>
      <c r="D157" s="18">
        <v>43</v>
      </c>
      <c r="E157" s="18">
        <v>25</v>
      </c>
      <c r="F157" s="19">
        <f t="shared" si="0"/>
        <v>68</v>
      </c>
      <c r="G157" s="20">
        <f t="shared" si="5"/>
        <v>1</v>
      </c>
      <c r="H157" s="20">
        <f t="shared" si="3"/>
        <v>1</v>
      </c>
    </row>
    <row r="158" spans="1:8" ht="18" customHeight="1" x14ac:dyDescent="0.3">
      <c r="A158" s="15">
        <v>151</v>
      </c>
      <c r="B158" s="16" t="s">
        <v>343</v>
      </c>
      <c r="C158" s="17" t="s">
        <v>344</v>
      </c>
      <c r="D158" s="18">
        <v>46</v>
      </c>
      <c r="E158" s="18">
        <v>26</v>
      </c>
      <c r="F158" s="19">
        <f t="shared" si="0"/>
        <v>72</v>
      </c>
      <c r="G158" s="20">
        <f t="shared" si="5"/>
        <v>1</v>
      </c>
      <c r="H158" s="20">
        <f t="shared" si="3"/>
        <v>1</v>
      </c>
    </row>
    <row r="159" spans="1:8" ht="18" customHeight="1" x14ac:dyDescent="0.3">
      <c r="A159" s="15">
        <v>152</v>
      </c>
      <c r="B159" s="16" t="s">
        <v>345</v>
      </c>
      <c r="C159" s="17" t="s">
        <v>346</v>
      </c>
      <c r="D159" s="18">
        <v>42</v>
      </c>
      <c r="E159" s="18">
        <v>26</v>
      </c>
      <c r="F159" s="19">
        <f t="shared" si="0"/>
        <v>68</v>
      </c>
      <c r="G159" s="20">
        <f t="shared" si="5"/>
        <v>1</v>
      </c>
      <c r="H159" s="20">
        <f t="shared" si="3"/>
        <v>1</v>
      </c>
    </row>
    <row r="160" spans="1:8" ht="18" customHeight="1" x14ac:dyDescent="0.3">
      <c r="A160" s="15">
        <v>153</v>
      </c>
      <c r="B160" s="16" t="s">
        <v>347</v>
      </c>
      <c r="C160" s="17" t="s">
        <v>348</v>
      </c>
      <c r="D160" s="18">
        <v>52</v>
      </c>
      <c r="E160" s="18">
        <v>26</v>
      </c>
      <c r="F160" s="19">
        <f t="shared" si="0"/>
        <v>78</v>
      </c>
      <c r="G160" s="20">
        <f t="shared" si="5"/>
        <v>1</v>
      </c>
      <c r="H160" s="20">
        <f t="shared" si="3"/>
        <v>1</v>
      </c>
    </row>
    <row r="161" spans="1:8" ht="18" customHeight="1" x14ac:dyDescent="0.3">
      <c r="A161" s="15">
        <v>154</v>
      </c>
      <c r="B161" s="16" t="s">
        <v>349</v>
      </c>
      <c r="C161" s="17" t="s">
        <v>350</v>
      </c>
      <c r="D161" s="18">
        <v>58</v>
      </c>
      <c r="E161" s="18">
        <v>26</v>
      </c>
      <c r="F161" s="19">
        <f t="shared" si="0"/>
        <v>84</v>
      </c>
      <c r="G161" s="20">
        <f t="shared" si="5"/>
        <v>1</v>
      </c>
      <c r="H161" s="20">
        <f t="shared" si="3"/>
        <v>1</v>
      </c>
    </row>
    <row r="162" spans="1:8" ht="18" customHeight="1" x14ac:dyDescent="0.3">
      <c r="A162" s="15">
        <v>155</v>
      </c>
      <c r="B162" s="16" t="s">
        <v>351</v>
      </c>
      <c r="C162" s="17" t="s">
        <v>352</v>
      </c>
      <c r="D162" s="18">
        <v>51</v>
      </c>
      <c r="E162" s="18">
        <v>26</v>
      </c>
      <c r="F162" s="19">
        <f t="shared" si="0"/>
        <v>77</v>
      </c>
      <c r="G162" s="20">
        <f t="shared" si="5"/>
        <v>1</v>
      </c>
      <c r="H162" s="20">
        <f t="shared" si="3"/>
        <v>1</v>
      </c>
    </row>
    <row r="163" spans="1:8" ht="18" customHeight="1" x14ac:dyDescent="0.3">
      <c r="A163" s="15">
        <v>156</v>
      </c>
      <c r="B163" s="16" t="s">
        <v>353</v>
      </c>
      <c r="C163" s="17" t="s">
        <v>354</v>
      </c>
      <c r="D163" s="18">
        <v>19</v>
      </c>
      <c r="E163" s="18">
        <v>24</v>
      </c>
      <c r="F163" s="19">
        <f t="shared" si="0"/>
        <v>43</v>
      </c>
      <c r="G163" s="20">
        <f t="shared" si="5"/>
        <v>0</v>
      </c>
      <c r="H163" s="20">
        <f t="shared" si="3"/>
        <v>1</v>
      </c>
    </row>
    <row r="164" spans="1:8" ht="18" customHeight="1" x14ac:dyDescent="0.3">
      <c r="A164" s="15">
        <v>157</v>
      </c>
      <c r="B164" s="16" t="s">
        <v>355</v>
      </c>
      <c r="C164" s="17" t="s">
        <v>356</v>
      </c>
      <c r="D164" s="18">
        <v>31</v>
      </c>
      <c r="E164" s="18">
        <v>26</v>
      </c>
      <c r="F164" s="19">
        <f t="shared" si="0"/>
        <v>57</v>
      </c>
      <c r="G164" s="20">
        <f t="shared" si="5"/>
        <v>0</v>
      </c>
      <c r="H164" s="20">
        <f t="shared" si="3"/>
        <v>1</v>
      </c>
    </row>
    <row r="165" spans="1:8" ht="18" customHeight="1" x14ac:dyDescent="0.3">
      <c r="A165" s="15">
        <v>158</v>
      </c>
      <c r="B165" s="16" t="s">
        <v>357</v>
      </c>
      <c r="C165" s="17" t="s">
        <v>358</v>
      </c>
      <c r="D165" s="18">
        <v>36</v>
      </c>
      <c r="E165" s="18">
        <v>25</v>
      </c>
      <c r="F165" s="19">
        <f t="shared" si="0"/>
        <v>61</v>
      </c>
      <c r="G165" s="20">
        <f t="shared" si="5"/>
        <v>0</v>
      </c>
      <c r="H165" s="20">
        <f t="shared" si="3"/>
        <v>1</v>
      </c>
    </row>
    <row r="166" spans="1:8" ht="18" customHeight="1" x14ac:dyDescent="0.3">
      <c r="A166" s="15">
        <v>159</v>
      </c>
      <c r="B166" s="16" t="s">
        <v>359</v>
      </c>
      <c r="C166" s="17" t="s">
        <v>360</v>
      </c>
      <c r="D166" s="18">
        <v>28</v>
      </c>
      <c r="E166" s="18">
        <v>25</v>
      </c>
      <c r="F166" s="19">
        <f t="shared" si="0"/>
        <v>53</v>
      </c>
      <c r="G166" s="20">
        <f t="shared" si="5"/>
        <v>0</v>
      </c>
      <c r="H166" s="20">
        <f t="shared" si="3"/>
        <v>1</v>
      </c>
    </row>
    <row r="167" spans="1:8" ht="18" customHeight="1" x14ac:dyDescent="0.3">
      <c r="A167" s="15">
        <v>160</v>
      </c>
      <c r="B167" s="16" t="s">
        <v>361</v>
      </c>
      <c r="C167" s="17" t="s">
        <v>362</v>
      </c>
      <c r="D167" s="18">
        <v>43</v>
      </c>
      <c r="E167" s="18">
        <v>26</v>
      </c>
      <c r="F167" s="19">
        <f t="shared" si="0"/>
        <v>69</v>
      </c>
      <c r="G167" s="20">
        <f t="shared" si="5"/>
        <v>1</v>
      </c>
      <c r="H167" s="20">
        <f t="shared" si="3"/>
        <v>1</v>
      </c>
    </row>
    <row r="168" spans="1:8" ht="18" customHeight="1" x14ac:dyDescent="0.3">
      <c r="A168" s="15">
        <v>161</v>
      </c>
      <c r="B168" s="16" t="s">
        <v>363</v>
      </c>
      <c r="C168" s="17" t="s">
        <v>364</v>
      </c>
      <c r="D168" s="18">
        <v>63</v>
      </c>
      <c r="E168" s="18">
        <v>27</v>
      </c>
      <c r="F168" s="19">
        <f t="shared" si="0"/>
        <v>90</v>
      </c>
      <c r="G168" s="20">
        <f t="shared" si="5"/>
        <v>1</v>
      </c>
      <c r="H168" s="20">
        <f t="shared" si="3"/>
        <v>1</v>
      </c>
    </row>
    <row r="169" spans="1:8" ht="18" customHeight="1" x14ac:dyDescent="0.3">
      <c r="A169" s="15">
        <v>162</v>
      </c>
      <c r="B169" s="16" t="s">
        <v>365</v>
      </c>
      <c r="C169" s="17" t="s">
        <v>366</v>
      </c>
      <c r="D169" s="18">
        <v>58</v>
      </c>
      <c r="E169" s="18">
        <v>26</v>
      </c>
      <c r="F169" s="19">
        <f t="shared" si="0"/>
        <v>84</v>
      </c>
      <c r="G169" s="20">
        <f t="shared" si="5"/>
        <v>1</v>
      </c>
      <c r="H169" s="20">
        <f t="shared" si="3"/>
        <v>1</v>
      </c>
    </row>
    <row r="170" spans="1:8" ht="18" customHeight="1" x14ac:dyDescent="0.3">
      <c r="A170" s="15">
        <v>163</v>
      </c>
      <c r="B170" s="16" t="s">
        <v>367</v>
      </c>
      <c r="C170" s="17" t="s">
        <v>368</v>
      </c>
      <c r="D170" s="18">
        <v>38</v>
      </c>
      <c r="E170" s="18">
        <v>26</v>
      </c>
      <c r="F170" s="19">
        <f t="shared" si="0"/>
        <v>64</v>
      </c>
      <c r="G170" s="20">
        <f t="shared" si="5"/>
        <v>0</v>
      </c>
      <c r="H170" s="20">
        <f t="shared" si="3"/>
        <v>1</v>
      </c>
    </row>
    <row r="171" spans="1:8" ht="18" customHeight="1" x14ac:dyDescent="0.3">
      <c r="A171" s="15">
        <v>164</v>
      </c>
      <c r="B171" s="16" t="s">
        <v>369</v>
      </c>
      <c r="C171" s="17" t="s">
        <v>370</v>
      </c>
      <c r="D171" s="18">
        <v>60</v>
      </c>
      <c r="E171" s="18">
        <v>28</v>
      </c>
      <c r="F171" s="19">
        <f t="shared" si="0"/>
        <v>88</v>
      </c>
      <c r="G171" s="20">
        <f t="shared" si="5"/>
        <v>1</v>
      </c>
      <c r="H171" s="20">
        <f t="shared" si="3"/>
        <v>1</v>
      </c>
    </row>
    <row r="172" spans="1:8" ht="18" customHeight="1" x14ac:dyDescent="0.3">
      <c r="A172" s="15">
        <v>165</v>
      </c>
      <c r="B172" s="16" t="s">
        <v>371</v>
      </c>
      <c r="C172" s="17" t="s">
        <v>372</v>
      </c>
      <c r="D172" s="18">
        <v>57</v>
      </c>
      <c r="E172" s="18">
        <v>29</v>
      </c>
      <c r="F172" s="19">
        <f t="shared" si="0"/>
        <v>86</v>
      </c>
      <c r="G172" s="20">
        <f t="shared" si="5"/>
        <v>1</v>
      </c>
      <c r="H172" s="20">
        <f t="shared" si="3"/>
        <v>1</v>
      </c>
    </row>
    <row r="173" spans="1:8" ht="18" customHeight="1" x14ac:dyDescent="0.3">
      <c r="A173" s="15">
        <v>166</v>
      </c>
      <c r="B173" s="16" t="s">
        <v>373</v>
      </c>
      <c r="C173" s="17" t="s">
        <v>374</v>
      </c>
      <c r="D173" s="18">
        <v>56</v>
      </c>
      <c r="E173" s="18">
        <v>26</v>
      </c>
      <c r="F173" s="19">
        <f t="shared" si="0"/>
        <v>82</v>
      </c>
      <c r="G173" s="20">
        <f t="shared" si="5"/>
        <v>1</v>
      </c>
      <c r="H173" s="20">
        <f t="shared" si="3"/>
        <v>1</v>
      </c>
    </row>
    <row r="174" spans="1:8" ht="18" customHeight="1" x14ac:dyDescent="0.3">
      <c r="A174" s="15">
        <v>167</v>
      </c>
      <c r="B174" s="16" t="s">
        <v>375</v>
      </c>
      <c r="C174" s="17" t="s">
        <v>376</v>
      </c>
      <c r="D174" s="18">
        <v>63</v>
      </c>
      <c r="E174" s="18">
        <v>29</v>
      </c>
      <c r="F174" s="19">
        <f t="shared" si="0"/>
        <v>92</v>
      </c>
      <c r="G174" s="20">
        <f t="shared" si="5"/>
        <v>1</v>
      </c>
      <c r="H174" s="20">
        <f t="shared" si="3"/>
        <v>1</v>
      </c>
    </row>
    <row r="175" spans="1:8" ht="18" customHeight="1" x14ac:dyDescent="0.3">
      <c r="A175" s="15">
        <v>168</v>
      </c>
      <c r="B175" s="16" t="s">
        <v>377</v>
      </c>
      <c r="C175" s="17" t="s">
        <v>378</v>
      </c>
      <c r="D175" s="18">
        <v>45</v>
      </c>
      <c r="E175" s="18">
        <v>26</v>
      </c>
      <c r="F175" s="19">
        <f t="shared" si="0"/>
        <v>71</v>
      </c>
      <c r="G175" s="20">
        <f t="shared" si="5"/>
        <v>1</v>
      </c>
      <c r="H175" s="20">
        <f t="shared" si="3"/>
        <v>1</v>
      </c>
    </row>
    <row r="176" spans="1:8" ht="18" customHeight="1" x14ac:dyDescent="0.3">
      <c r="A176" s="15">
        <v>169</v>
      </c>
      <c r="B176" s="16" t="s">
        <v>379</v>
      </c>
      <c r="C176" s="17" t="s">
        <v>380</v>
      </c>
      <c r="D176" s="18">
        <v>54</v>
      </c>
      <c r="E176" s="18">
        <v>28</v>
      </c>
      <c r="F176" s="19">
        <f t="shared" si="0"/>
        <v>82</v>
      </c>
      <c r="G176" s="20">
        <f t="shared" si="5"/>
        <v>1</v>
      </c>
      <c r="H176" s="20">
        <f t="shared" si="3"/>
        <v>1</v>
      </c>
    </row>
    <row r="177" spans="1:8" ht="18" customHeight="1" x14ac:dyDescent="0.3">
      <c r="A177" s="15">
        <v>170</v>
      </c>
      <c r="B177" s="16" t="s">
        <v>381</v>
      </c>
      <c r="C177" s="17" t="s">
        <v>382</v>
      </c>
      <c r="D177" s="18">
        <v>33</v>
      </c>
      <c r="E177" s="18">
        <v>27</v>
      </c>
      <c r="F177" s="19">
        <f t="shared" si="0"/>
        <v>60</v>
      </c>
      <c r="G177" s="20">
        <f t="shared" si="5"/>
        <v>0</v>
      </c>
      <c r="H177" s="20">
        <f t="shared" si="3"/>
        <v>1</v>
      </c>
    </row>
    <row r="178" spans="1:8" ht="18" customHeight="1" x14ac:dyDescent="0.3">
      <c r="A178" s="15">
        <v>171</v>
      </c>
      <c r="B178" s="16" t="s">
        <v>383</v>
      </c>
      <c r="C178" s="17" t="s">
        <v>384</v>
      </c>
      <c r="D178" s="18">
        <v>57</v>
      </c>
      <c r="E178" s="18">
        <v>30</v>
      </c>
      <c r="F178" s="19">
        <f t="shared" si="0"/>
        <v>87</v>
      </c>
      <c r="G178" s="20">
        <f t="shared" si="5"/>
        <v>1</v>
      </c>
      <c r="H178" s="20">
        <f t="shared" si="3"/>
        <v>1</v>
      </c>
    </row>
    <row r="179" spans="1:8" ht="18" customHeight="1" x14ac:dyDescent="0.3">
      <c r="A179" s="15">
        <v>172</v>
      </c>
      <c r="B179" s="16" t="s">
        <v>385</v>
      </c>
      <c r="C179" s="17" t="s">
        <v>386</v>
      </c>
      <c r="D179" s="18">
        <v>39</v>
      </c>
      <c r="E179" s="18">
        <v>25</v>
      </c>
      <c r="F179" s="19">
        <f t="shared" si="0"/>
        <v>64</v>
      </c>
      <c r="G179" s="20">
        <f t="shared" si="5"/>
        <v>0</v>
      </c>
      <c r="H179" s="20">
        <f t="shared" si="3"/>
        <v>1</v>
      </c>
    </row>
    <row r="180" spans="1:8" ht="18" customHeight="1" x14ac:dyDescent="0.3">
      <c r="A180" s="15">
        <v>173</v>
      </c>
      <c r="B180" s="16" t="s">
        <v>387</v>
      </c>
      <c r="C180" s="17" t="s">
        <v>388</v>
      </c>
      <c r="D180" s="18">
        <v>37</v>
      </c>
      <c r="E180" s="18">
        <v>26</v>
      </c>
      <c r="F180" s="19">
        <f t="shared" si="0"/>
        <v>63</v>
      </c>
      <c r="G180" s="20">
        <f t="shared" si="5"/>
        <v>0</v>
      </c>
      <c r="H180" s="20">
        <f t="shared" si="3"/>
        <v>1</v>
      </c>
    </row>
    <row r="181" spans="1:8" ht="18" customHeight="1" x14ac:dyDescent="0.3">
      <c r="A181" s="15">
        <v>174</v>
      </c>
      <c r="B181" s="16" t="s">
        <v>389</v>
      </c>
      <c r="C181" s="17" t="s">
        <v>390</v>
      </c>
      <c r="D181" s="18">
        <v>46</v>
      </c>
      <c r="E181" s="18">
        <v>27</v>
      </c>
      <c r="F181" s="19">
        <f t="shared" si="0"/>
        <v>73</v>
      </c>
      <c r="G181" s="20">
        <f t="shared" si="5"/>
        <v>1</v>
      </c>
      <c r="H181" s="20">
        <f t="shared" si="3"/>
        <v>1</v>
      </c>
    </row>
    <row r="182" spans="1:8" ht="18" customHeight="1" x14ac:dyDescent="0.3">
      <c r="A182" s="15">
        <v>175</v>
      </c>
      <c r="B182" s="16" t="s">
        <v>391</v>
      </c>
      <c r="C182" s="17" t="s">
        <v>392</v>
      </c>
      <c r="D182" s="18">
        <v>34</v>
      </c>
      <c r="E182" s="18">
        <v>24</v>
      </c>
      <c r="F182" s="19">
        <f t="shared" si="0"/>
        <v>58</v>
      </c>
      <c r="G182" s="20">
        <f t="shared" si="5"/>
        <v>0</v>
      </c>
      <c r="H182" s="20">
        <f t="shared" si="3"/>
        <v>1</v>
      </c>
    </row>
    <row r="183" spans="1:8" ht="18" customHeight="1" x14ac:dyDescent="0.3">
      <c r="A183" s="15">
        <v>176</v>
      </c>
      <c r="B183" s="16" t="s">
        <v>393</v>
      </c>
      <c r="C183" s="17" t="s">
        <v>394</v>
      </c>
      <c r="D183" s="18">
        <v>56</v>
      </c>
      <c r="E183" s="18">
        <v>27</v>
      </c>
      <c r="F183" s="19">
        <f t="shared" si="0"/>
        <v>83</v>
      </c>
      <c r="G183" s="20">
        <f t="shared" si="5"/>
        <v>1</v>
      </c>
      <c r="H183" s="20">
        <f t="shared" si="3"/>
        <v>1</v>
      </c>
    </row>
    <row r="184" spans="1:8" ht="18" customHeight="1" x14ac:dyDescent="0.3">
      <c r="A184" s="15">
        <v>177</v>
      </c>
      <c r="B184" s="16" t="s">
        <v>395</v>
      </c>
      <c r="C184" s="17" t="s">
        <v>396</v>
      </c>
      <c r="D184" s="18">
        <v>51</v>
      </c>
      <c r="E184" s="18">
        <v>26</v>
      </c>
      <c r="F184" s="19">
        <f t="shared" si="0"/>
        <v>77</v>
      </c>
      <c r="G184" s="20">
        <f t="shared" si="5"/>
        <v>1</v>
      </c>
      <c r="H184" s="20">
        <f t="shared" si="3"/>
        <v>1</v>
      </c>
    </row>
    <row r="185" spans="1:8" ht="18" customHeight="1" x14ac:dyDescent="0.3">
      <c r="A185" s="15">
        <v>178</v>
      </c>
      <c r="B185" s="16" t="s">
        <v>397</v>
      </c>
      <c r="C185" s="17" t="s">
        <v>398</v>
      </c>
      <c r="D185" s="18">
        <v>48</v>
      </c>
      <c r="E185" s="18">
        <v>27</v>
      </c>
      <c r="F185" s="19">
        <f t="shared" si="0"/>
        <v>75</v>
      </c>
      <c r="G185" s="20">
        <f t="shared" si="5"/>
        <v>1</v>
      </c>
      <c r="H185" s="20">
        <f t="shared" si="3"/>
        <v>1</v>
      </c>
    </row>
    <row r="186" spans="1:8" ht="18" customHeight="1" x14ac:dyDescent="0.3">
      <c r="A186" s="21">
        <v>179</v>
      </c>
      <c r="B186" s="22" t="s">
        <v>399</v>
      </c>
      <c r="C186" s="23" t="s">
        <v>400</v>
      </c>
      <c r="D186" s="24">
        <v>34</v>
      </c>
      <c r="E186" s="24">
        <v>26</v>
      </c>
      <c r="F186" s="19"/>
      <c r="G186" s="20">
        <f t="shared" si="5"/>
        <v>0</v>
      </c>
      <c r="H186" s="20">
        <f t="shared" si="3"/>
        <v>1</v>
      </c>
    </row>
    <row r="187" spans="1:8" ht="18" customHeight="1" x14ac:dyDescent="0.3">
      <c r="A187" s="25"/>
      <c r="B187" s="26"/>
      <c r="C187" s="27"/>
      <c r="D187" s="25">
        <v>179</v>
      </c>
      <c r="E187" s="25">
        <v>179</v>
      </c>
      <c r="F187" s="28"/>
      <c r="G187" s="28">
        <f t="shared" ref="G187:H187" si="6">COUNTIF(G8:G179,1)</f>
        <v>103</v>
      </c>
      <c r="H187" s="28">
        <f t="shared" si="6"/>
        <v>172</v>
      </c>
    </row>
    <row r="188" spans="1:8" ht="28.8" x14ac:dyDescent="0.3">
      <c r="A188" s="88" t="s">
        <v>401</v>
      </c>
      <c r="B188" s="82"/>
      <c r="C188" s="83"/>
      <c r="D188" s="30" t="s">
        <v>402</v>
      </c>
      <c r="E188" s="30" t="s">
        <v>403</v>
      </c>
      <c r="F188" s="89" t="s">
        <v>404</v>
      </c>
      <c r="G188" s="82"/>
      <c r="H188" s="83"/>
    </row>
    <row r="189" spans="1:8" ht="18" customHeight="1" x14ac:dyDescent="0.3">
      <c r="A189" s="88" t="s">
        <v>405</v>
      </c>
      <c r="B189" s="82"/>
      <c r="C189" s="83"/>
      <c r="D189" s="20">
        <f>ROUND((G187/D187*100),0)</f>
        <v>58</v>
      </c>
      <c r="E189" s="30">
        <f t="shared" ref="E189:E190" si="7">IF(D189&gt;100,"ERROR",IF(D189&gt;=61,3,IF(D189&gt;=46,2,IF(D189&gt;=16,1,IF(D189&gt;15,0,0)))))</f>
        <v>2</v>
      </c>
      <c r="F189" s="90"/>
      <c r="G189" s="86"/>
      <c r="H189" s="87"/>
    </row>
    <row r="190" spans="1:8" ht="18" customHeight="1" x14ac:dyDescent="0.3">
      <c r="A190" s="88" t="s">
        <v>406</v>
      </c>
      <c r="B190" s="82"/>
      <c r="C190" s="83"/>
      <c r="D190" s="20">
        <f>ROUND((H187/E187*100),0)</f>
        <v>96</v>
      </c>
      <c r="E190" s="20">
        <f t="shared" si="7"/>
        <v>3</v>
      </c>
      <c r="F190" s="91"/>
      <c r="G190" s="92"/>
      <c r="H190" s="93"/>
    </row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188:C188"/>
    <mergeCell ref="F188:H188"/>
    <mergeCell ref="A189:C189"/>
    <mergeCell ref="F189:H190"/>
    <mergeCell ref="A190:C190"/>
  </mergeCells>
  <conditionalFormatting sqref="F8:F186">
    <cfRule type="containsText" dxfId="12" priority="2" operator="containsText" text="AB">
      <formula>NOT(ISERROR(SEARCH(("AB"),(F8))))</formula>
    </cfRule>
  </conditionalFormatting>
  <conditionalFormatting sqref="G8:H186">
    <cfRule type="cellIs" dxfId="11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workbookViewId="0">
      <selection activeCell="D11" sqref="D11"/>
    </sheetView>
  </sheetViews>
  <sheetFormatPr defaultRowHeight="14.4" x14ac:dyDescent="0.3"/>
  <cols>
    <col min="1" max="1" width="18.33203125" customWidth="1"/>
    <col min="2" max="2" width="15.44140625" customWidth="1"/>
    <col min="3" max="3" width="15.88671875" customWidth="1"/>
    <col min="4" max="4" width="19.33203125" customWidth="1"/>
    <col min="5" max="5" width="17.44140625" customWidth="1"/>
    <col min="6" max="6" width="13.6640625" customWidth="1"/>
    <col min="7" max="7" width="17.33203125" customWidth="1"/>
    <col min="8" max="8" width="18.33203125" customWidth="1"/>
    <col min="9" max="9" width="18" customWidth="1"/>
  </cols>
  <sheetData>
    <row r="1" spans="1:9" ht="15.6" x14ac:dyDescent="0.3">
      <c r="A1" s="97" t="s">
        <v>0</v>
      </c>
      <c r="B1" s="82"/>
      <c r="C1" s="82"/>
      <c r="D1" s="82"/>
      <c r="E1" s="82"/>
      <c r="F1" s="82"/>
      <c r="G1" s="82"/>
      <c r="H1" s="82"/>
      <c r="I1" s="83"/>
    </row>
    <row r="2" spans="1:9" ht="15.6" x14ac:dyDescent="0.3">
      <c r="A2" s="97" t="s">
        <v>407</v>
      </c>
      <c r="B2" s="82"/>
      <c r="C2" s="82"/>
      <c r="D2" s="82"/>
      <c r="E2" s="82"/>
      <c r="F2" s="82"/>
      <c r="G2" s="82"/>
      <c r="H2" s="82"/>
      <c r="I2" s="83"/>
    </row>
    <row r="3" spans="1:9" ht="15.6" x14ac:dyDescent="0.3">
      <c r="A3" s="97" t="s">
        <v>468</v>
      </c>
      <c r="B3" s="82"/>
      <c r="C3" s="82"/>
      <c r="D3" s="82"/>
      <c r="E3" s="82"/>
      <c r="F3" s="82"/>
      <c r="G3" s="82"/>
      <c r="H3" s="82"/>
      <c r="I3" s="83"/>
    </row>
    <row r="4" spans="1:9" ht="15.6" x14ac:dyDescent="0.3">
      <c r="A4" s="97" t="s">
        <v>408</v>
      </c>
      <c r="B4" s="82"/>
      <c r="C4" s="82"/>
      <c r="D4" s="82"/>
      <c r="E4" s="82"/>
      <c r="F4" s="82"/>
      <c r="G4" s="82"/>
      <c r="H4" s="82"/>
      <c r="I4" s="83"/>
    </row>
    <row r="5" spans="1:9" ht="93.6" x14ac:dyDescent="0.3">
      <c r="A5" s="33" t="s">
        <v>409</v>
      </c>
      <c r="B5" s="33" t="s">
        <v>410</v>
      </c>
      <c r="C5" s="33" t="s">
        <v>411</v>
      </c>
      <c r="D5" s="33" t="s">
        <v>412</v>
      </c>
      <c r="E5" s="33" t="s">
        <v>413</v>
      </c>
      <c r="F5" s="33" t="s">
        <v>414</v>
      </c>
      <c r="G5" s="33" t="s">
        <v>412</v>
      </c>
      <c r="H5" s="33" t="s">
        <v>415</v>
      </c>
      <c r="I5" s="33" t="s">
        <v>416</v>
      </c>
    </row>
    <row r="6" spans="1:9" ht="15.6" x14ac:dyDescent="0.3">
      <c r="A6" s="34" t="s">
        <v>417</v>
      </c>
      <c r="B6" s="34" t="s">
        <v>418</v>
      </c>
      <c r="C6" s="34">
        <f>'[1]Sessional + End Term Assessment'!D189</f>
        <v>58</v>
      </c>
      <c r="D6" s="34">
        <f>'[1]Sessional + End Term Assessment'!E189</f>
        <v>2</v>
      </c>
      <c r="E6" s="34">
        <f>D6*'[1]Sessional + End Term Assessment'!D6/'[1]Sessional + End Term Assessment'!F6</f>
        <v>1.4</v>
      </c>
      <c r="F6" s="34">
        <f>'[1]Sessional + End Term Assessment'!D190</f>
        <v>96</v>
      </c>
      <c r="G6" s="34">
        <f>'[1]Sessional + End Term Assessment'!E190</f>
        <v>3</v>
      </c>
      <c r="H6" s="34">
        <f>G6*'[1]Sessional + End Term Assessment'!E6/'[1]Sessional + End Term Assessment'!F6</f>
        <v>0.9</v>
      </c>
      <c r="I6" s="34">
        <f>E6+H6</f>
        <v>2.2999999999999998</v>
      </c>
    </row>
    <row r="7" spans="1:9" x14ac:dyDescent="0.3">
      <c r="A7" s="98" t="s">
        <v>419</v>
      </c>
      <c r="B7" s="86"/>
      <c r="C7" s="86"/>
      <c r="D7" s="86"/>
      <c r="E7" s="86"/>
      <c r="F7" s="87"/>
      <c r="G7" s="102" t="s">
        <v>404</v>
      </c>
      <c r="H7" s="82"/>
      <c r="I7" s="83"/>
    </row>
    <row r="8" spans="1:9" x14ac:dyDescent="0.3">
      <c r="A8" s="99"/>
      <c r="B8" s="100"/>
      <c r="C8" s="100"/>
      <c r="D8" s="100"/>
      <c r="E8" s="100"/>
      <c r="F8" s="101"/>
      <c r="G8" s="98"/>
      <c r="H8" s="86"/>
      <c r="I8" s="87"/>
    </row>
    <row r="9" spans="1:9" x14ac:dyDescent="0.3">
      <c r="A9" s="91"/>
      <c r="B9" s="92"/>
      <c r="C9" s="92"/>
      <c r="D9" s="92"/>
      <c r="E9" s="92"/>
      <c r="F9" s="93"/>
      <c r="G9" s="91"/>
      <c r="H9" s="92"/>
      <c r="I9" s="93"/>
    </row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workbookViewId="0">
      <selection activeCell="I13" sqref="I13"/>
    </sheetView>
  </sheetViews>
  <sheetFormatPr defaultRowHeight="14.4" x14ac:dyDescent="0.3"/>
  <cols>
    <col min="1" max="1" width="13.5546875" customWidth="1"/>
  </cols>
  <sheetData>
    <row r="1" spans="1:16" ht="20.100000000000001" customHeight="1" x14ac:dyDescent="0.3">
      <c r="A1" s="97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6" ht="20.100000000000001" customHeight="1" x14ac:dyDescent="0.3">
      <c r="A2" s="97" t="s">
        <v>420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</row>
    <row r="3" spans="1:16" ht="20.100000000000001" customHeight="1" x14ac:dyDescent="0.3">
      <c r="A3" s="97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1:16" ht="20.100000000000001" customHeight="1" x14ac:dyDescent="0.3">
      <c r="A4" s="97" t="s">
        <v>421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3"/>
    </row>
    <row r="5" spans="1:16" ht="20.100000000000001" customHeight="1" x14ac:dyDescent="0.3">
      <c r="A5" s="35" t="s">
        <v>422</v>
      </c>
      <c r="B5" s="35" t="s">
        <v>5</v>
      </c>
      <c r="C5" s="35" t="s">
        <v>6</v>
      </c>
      <c r="D5" s="35" t="s">
        <v>7</v>
      </c>
      <c r="E5" s="35" t="s">
        <v>8</v>
      </c>
      <c r="F5" s="35" t="s">
        <v>9</v>
      </c>
      <c r="G5" s="35" t="s">
        <v>10</v>
      </c>
      <c r="H5" s="35" t="s">
        <v>11</v>
      </c>
      <c r="I5" s="35" t="s">
        <v>12</v>
      </c>
      <c r="J5" s="35" t="s">
        <v>13</v>
      </c>
      <c r="K5" s="35" t="s">
        <v>14</v>
      </c>
      <c r="L5" s="35" t="s">
        <v>15</v>
      </c>
      <c r="M5" s="35" t="s">
        <v>16</v>
      </c>
      <c r="N5" s="35" t="s">
        <v>17</v>
      </c>
      <c r="O5" s="35" t="s">
        <v>18</v>
      </c>
      <c r="P5" s="35" t="s">
        <v>19</v>
      </c>
    </row>
    <row r="6" spans="1:16" ht="20.100000000000001" customHeight="1" x14ac:dyDescent="0.3">
      <c r="A6" s="36" t="s">
        <v>417</v>
      </c>
      <c r="B6" s="37">
        <f>'[1]Attainment of Subject Code'!$I$6*'[1]CO-PO Mapping'!B11/3</f>
        <v>0.91999999999999993</v>
      </c>
      <c r="C6" s="37">
        <f>'[1]Attainment of Subject Code'!$I$6*'[1]CO-PO Mapping'!C11/3</f>
        <v>1.38</v>
      </c>
      <c r="D6" s="37">
        <f>'[1]Attainment of Subject Code'!$I$6*'[1]CO-PO Mapping'!D11/3</f>
        <v>0.91999999999999993</v>
      </c>
      <c r="E6" s="37">
        <f>'[1]Attainment of Subject Code'!$I$6*'[1]CO-PO Mapping'!E11/3</f>
        <v>1.0733333333333333</v>
      </c>
      <c r="F6" s="37">
        <f>'[1]Attainment of Subject Code'!$I$6*'[1]CO-PO Mapping'!F11/3</f>
        <v>0.30666666666666664</v>
      </c>
      <c r="G6" s="37">
        <f>'[1]Attainment of Subject Code'!$I$6*'[1]CO-PO Mapping'!G11/3</f>
        <v>0</v>
      </c>
      <c r="H6" s="37">
        <f>'[1]Attainment of Subject Code'!$I$6*'[1]CO-PO Mapping'!H11/3</f>
        <v>0</v>
      </c>
      <c r="I6" s="37">
        <f>'[1]Attainment of Subject Code'!$I$6*'[1]CO-PO Mapping'!I11/3</f>
        <v>0</v>
      </c>
      <c r="J6" s="37">
        <f>'[1]Attainment of Subject Code'!$I$6*'[1]CO-PO Mapping'!J11/3</f>
        <v>0</v>
      </c>
      <c r="K6" s="37">
        <f>'[1]Attainment of Subject Code'!$I$6*'[1]CO-PO Mapping'!K11/3</f>
        <v>0</v>
      </c>
      <c r="L6" s="37">
        <f>'[1]Attainment of Subject Code'!$I$6*'[1]CO-PO Mapping'!L11/3</f>
        <v>0</v>
      </c>
      <c r="M6" s="37">
        <f>'[1]Attainment of Subject Code'!$I$6*'[1]CO-PO Mapping'!M11/3</f>
        <v>1.5333333333333332</v>
      </c>
      <c r="N6" s="37">
        <f>'[1]Attainment of Subject Code'!$I$6*'[1]CO-PO Mapping'!N11/3</f>
        <v>0</v>
      </c>
      <c r="O6" s="37">
        <f>'[1]Attainment of Subject Code'!$I$6*'[1]CO-PO Mapping'!O11/3</f>
        <v>0</v>
      </c>
      <c r="P6" s="37">
        <f>'[1]Attainment of Subject Code'!$I$6*'[1]CO-PO Mapping'!P11/3</f>
        <v>0</v>
      </c>
    </row>
    <row r="7" spans="1:16" ht="24.9" customHeight="1" x14ac:dyDescent="0.3">
      <c r="A7" s="103" t="s">
        <v>404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3"/>
      <c r="N7" s="103"/>
      <c r="O7" s="82"/>
      <c r="P7" s="83"/>
    </row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topLeftCell="J1" workbookViewId="0">
      <selection activeCell="M195" sqref="M195"/>
    </sheetView>
  </sheetViews>
  <sheetFormatPr defaultRowHeight="14.4" x14ac:dyDescent="0.3"/>
  <cols>
    <col min="1" max="1" width="6.44140625" customWidth="1"/>
    <col min="2" max="2" width="16.109375" customWidth="1"/>
    <col min="3" max="3" width="40.44140625" customWidth="1"/>
    <col min="4" max="11" width="17.33203125" customWidth="1"/>
    <col min="12" max="15" width="16.6640625" customWidth="1"/>
    <col min="16" max="17" width="17.33203125" customWidth="1"/>
    <col min="18" max="18" width="11.33203125" customWidth="1"/>
  </cols>
  <sheetData>
    <row r="1" spans="1:18" ht="15.6" x14ac:dyDescent="0.3">
      <c r="A1" s="97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18" ht="15.6" x14ac:dyDescent="0.3">
      <c r="A2" s="97" t="s">
        <v>423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5.6" x14ac:dyDescent="0.3">
      <c r="A3" s="97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</row>
    <row r="4" spans="1:18" ht="15.6" x14ac:dyDescent="0.3">
      <c r="A4" s="105" t="s">
        <v>31</v>
      </c>
      <c r="B4" s="104" t="s">
        <v>424</v>
      </c>
      <c r="C4" s="35" t="s">
        <v>33</v>
      </c>
      <c r="D4" s="97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105" t="s">
        <v>36</v>
      </c>
    </row>
    <row r="5" spans="1:18" ht="15.6" x14ac:dyDescent="0.3">
      <c r="A5" s="106"/>
      <c r="B5" s="106"/>
      <c r="C5" s="35" t="s">
        <v>425</v>
      </c>
      <c r="D5" s="35" t="s">
        <v>426</v>
      </c>
      <c r="E5" s="104" t="s">
        <v>427</v>
      </c>
      <c r="F5" s="104" t="s">
        <v>428</v>
      </c>
      <c r="G5" s="104" t="s">
        <v>429</v>
      </c>
      <c r="H5" s="35" t="s">
        <v>430</v>
      </c>
      <c r="I5" s="104" t="s">
        <v>427</v>
      </c>
      <c r="J5" s="104" t="s">
        <v>428</v>
      </c>
      <c r="K5" s="104" t="s">
        <v>429</v>
      </c>
      <c r="L5" s="35" t="s">
        <v>431</v>
      </c>
      <c r="M5" s="104" t="s">
        <v>427</v>
      </c>
      <c r="N5" s="104" t="s">
        <v>428</v>
      </c>
      <c r="O5" s="104" t="s">
        <v>429</v>
      </c>
      <c r="P5" s="35"/>
      <c r="Q5" s="35"/>
      <c r="R5" s="95"/>
    </row>
    <row r="6" spans="1:18" ht="15.6" x14ac:dyDescent="0.3">
      <c r="A6" s="95"/>
      <c r="B6" s="95"/>
      <c r="C6" s="35" t="s">
        <v>38</v>
      </c>
      <c r="D6" s="38">
        <v>28</v>
      </c>
      <c r="E6" s="95"/>
      <c r="F6" s="95"/>
      <c r="G6" s="95"/>
      <c r="H6" s="38">
        <v>28</v>
      </c>
      <c r="I6" s="95"/>
      <c r="J6" s="95"/>
      <c r="K6" s="95"/>
      <c r="L6" s="38">
        <v>14</v>
      </c>
      <c r="M6" s="95"/>
      <c r="N6" s="95"/>
      <c r="O6" s="95"/>
      <c r="P6" s="35"/>
      <c r="Q6" s="32"/>
      <c r="R6" s="35">
        <v>70</v>
      </c>
    </row>
    <row r="7" spans="1:18" x14ac:dyDescent="0.3">
      <c r="A7" s="40">
        <v>1</v>
      </c>
      <c r="B7" s="16" t="s">
        <v>42</v>
      </c>
      <c r="C7" s="16" t="s">
        <v>43</v>
      </c>
      <c r="D7" s="41">
        <v>24</v>
      </c>
      <c r="E7" s="42">
        <f t="shared" ref="E7:E184" si="0">IF(D7&gt;=($D$6*0.7),1,0)</f>
        <v>1</v>
      </c>
      <c r="F7" s="43">
        <f t="shared" ref="F7:F184" si="1">IF(D7&gt;=($D$6*0.8),1,0)</f>
        <v>1</v>
      </c>
      <c r="G7" s="44">
        <f t="shared" ref="G7:G184" si="2">IF(D7&gt;=($D$6*0.9),1,0)</f>
        <v>0</v>
      </c>
      <c r="H7" s="41">
        <v>25</v>
      </c>
      <c r="I7" s="42">
        <f t="shared" ref="I7:I184" si="3">IF(H7&gt;=($H$6*0.7),1,0)</f>
        <v>1</v>
      </c>
      <c r="J7" s="43">
        <f t="shared" ref="J7:J184" si="4">IF(H7&gt;=($H$6*0.8),1,0)</f>
        <v>1</v>
      </c>
      <c r="K7" s="44">
        <f t="shared" ref="K7:K184" si="5">IF(H7&gt;=($H$6*0.9),1,0)</f>
        <v>0</v>
      </c>
      <c r="L7" s="45">
        <v>12</v>
      </c>
      <c r="M7" s="42">
        <f t="shared" ref="M7:M184" si="6">IF(L7&gt;=($L$6*0.7),1,0)</f>
        <v>1</v>
      </c>
      <c r="N7" s="43">
        <f t="shared" ref="N7:N184" si="7">IF(L7&gt;=($L$6*0.8),1,0)</f>
        <v>1</v>
      </c>
      <c r="O7" s="43">
        <f t="shared" ref="O7:O184" si="8">IF(L7&gt;=($L$6*0.9),1,0)</f>
        <v>0</v>
      </c>
      <c r="P7" s="43"/>
      <c r="Q7" s="43"/>
      <c r="R7" s="46">
        <f>SUM(D7+H7+L7)</f>
        <v>61</v>
      </c>
    </row>
    <row r="8" spans="1:18" x14ac:dyDescent="0.3">
      <c r="A8" s="47">
        <v>2</v>
      </c>
      <c r="B8" s="16" t="s">
        <v>44</v>
      </c>
      <c r="C8" s="16" t="s">
        <v>45</v>
      </c>
      <c r="D8" s="41">
        <v>22</v>
      </c>
      <c r="E8" s="42">
        <f t="shared" si="0"/>
        <v>1</v>
      </c>
      <c r="F8" s="43">
        <f t="shared" si="1"/>
        <v>0</v>
      </c>
      <c r="G8" s="44">
        <f t="shared" si="2"/>
        <v>0</v>
      </c>
      <c r="H8" s="41">
        <v>22</v>
      </c>
      <c r="I8" s="42">
        <f t="shared" si="3"/>
        <v>1</v>
      </c>
      <c r="J8" s="43">
        <f t="shared" si="4"/>
        <v>0</v>
      </c>
      <c r="K8" s="44">
        <f t="shared" si="5"/>
        <v>0</v>
      </c>
      <c r="L8" s="45">
        <v>10</v>
      </c>
      <c r="M8" s="42">
        <f t="shared" si="6"/>
        <v>1</v>
      </c>
      <c r="N8" s="43">
        <f t="shared" si="7"/>
        <v>0</v>
      </c>
      <c r="O8" s="43">
        <f t="shared" si="8"/>
        <v>0</v>
      </c>
      <c r="P8" s="43"/>
      <c r="Q8" s="43"/>
      <c r="R8" s="46">
        <f t="shared" ref="R8:R71" si="9">SUM(D8+H8+L8)</f>
        <v>54</v>
      </c>
    </row>
    <row r="9" spans="1:18" x14ac:dyDescent="0.3">
      <c r="A9" s="47">
        <v>3</v>
      </c>
      <c r="B9" s="16" t="s">
        <v>46</v>
      </c>
      <c r="C9" s="16" t="s">
        <v>47</v>
      </c>
      <c r="D9" s="41">
        <v>24</v>
      </c>
      <c r="E9" s="42">
        <f t="shared" si="0"/>
        <v>1</v>
      </c>
      <c r="F9" s="43">
        <f t="shared" si="1"/>
        <v>1</v>
      </c>
      <c r="G9" s="44">
        <f t="shared" si="2"/>
        <v>0</v>
      </c>
      <c r="H9" s="41">
        <v>25</v>
      </c>
      <c r="I9" s="42">
        <f t="shared" si="3"/>
        <v>1</v>
      </c>
      <c r="J9" s="43">
        <f t="shared" si="4"/>
        <v>1</v>
      </c>
      <c r="K9" s="44">
        <f t="shared" si="5"/>
        <v>0</v>
      </c>
      <c r="L9" s="45">
        <v>12</v>
      </c>
      <c r="M9" s="42">
        <f t="shared" si="6"/>
        <v>1</v>
      </c>
      <c r="N9" s="43">
        <f t="shared" si="7"/>
        <v>1</v>
      </c>
      <c r="O9" s="43">
        <f t="shared" si="8"/>
        <v>0</v>
      </c>
      <c r="P9" s="43"/>
      <c r="Q9" s="43"/>
      <c r="R9" s="46">
        <f t="shared" si="9"/>
        <v>61</v>
      </c>
    </row>
    <row r="10" spans="1:18" x14ac:dyDescent="0.3">
      <c r="A10" s="40">
        <v>4</v>
      </c>
      <c r="B10" s="16" t="s">
        <v>48</v>
      </c>
      <c r="C10" s="16" t="s">
        <v>49</v>
      </c>
      <c r="D10" s="41">
        <v>26</v>
      </c>
      <c r="E10" s="42">
        <f t="shared" si="0"/>
        <v>1</v>
      </c>
      <c r="F10" s="43">
        <f t="shared" si="1"/>
        <v>1</v>
      </c>
      <c r="G10" s="44">
        <f t="shared" si="2"/>
        <v>1</v>
      </c>
      <c r="H10" s="41">
        <v>27</v>
      </c>
      <c r="I10" s="42">
        <f t="shared" si="3"/>
        <v>1</v>
      </c>
      <c r="J10" s="43">
        <f t="shared" si="4"/>
        <v>1</v>
      </c>
      <c r="K10" s="44">
        <f t="shared" si="5"/>
        <v>1</v>
      </c>
      <c r="L10" s="45">
        <v>13</v>
      </c>
      <c r="M10" s="42">
        <f t="shared" si="6"/>
        <v>1</v>
      </c>
      <c r="N10" s="43">
        <f t="shared" si="7"/>
        <v>1</v>
      </c>
      <c r="O10" s="43">
        <f t="shared" si="8"/>
        <v>1</v>
      </c>
      <c r="P10" s="43"/>
      <c r="Q10" s="43"/>
      <c r="R10" s="46">
        <f t="shared" si="9"/>
        <v>66</v>
      </c>
    </row>
    <row r="11" spans="1:18" x14ac:dyDescent="0.3">
      <c r="A11" s="47">
        <v>5</v>
      </c>
      <c r="B11" s="16" t="s">
        <v>50</v>
      </c>
      <c r="C11" s="16" t="s">
        <v>51</v>
      </c>
      <c r="D11" s="41">
        <v>24</v>
      </c>
      <c r="E11" s="42">
        <f t="shared" si="0"/>
        <v>1</v>
      </c>
      <c r="F11" s="43">
        <f t="shared" si="1"/>
        <v>1</v>
      </c>
      <c r="G11" s="44">
        <f t="shared" si="2"/>
        <v>0</v>
      </c>
      <c r="H11" s="41">
        <v>25</v>
      </c>
      <c r="I11" s="42">
        <f t="shared" si="3"/>
        <v>1</v>
      </c>
      <c r="J11" s="43">
        <f t="shared" si="4"/>
        <v>1</v>
      </c>
      <c r="K11" s="44">
        <f t="shared" si="5"/>
        <v>0</v>
      </c>
      <c r="L11" s="45">
        <v>12</v>
      </c>
      <c r="M11" s="42">
        <f t="shared" si="6"/>
        <v>1</v>
      </c>
      <c r="N11" s="43">
        <f t="shared" si="7"/>
        <v>1</v>
      </c>
      <c r="O11" s="43">
        <f t="shared" si="8"/>
        <v>0</v>
      </c>
      <c r="P11" s="43"/>
      <c r="Q11" s="43"/>
      <c r="R11" s="46">
        <f t="shared" si="9"/>
        <v>61</v>
      </c>
    </row>
    <row r="12" spans="1:18" x14ac:dyDescent="0.3">
      <c r="A12" s="47">
        <v>6</v>
      </c>
      <c r="B12" s="16" t="s">
        <v>52</v>
      </c>
      <c r="C12" s="16" t="s">
        <v>53</v>
      </c>
      <c r="D12" s="41">
        <v>26</v>
      </c>
      <c r="E12" s="42">
        <f t="shared" si="0"/>
        <v>1</v>
      </c>
      <c r="F12" s="43">
        <f t="shared" si="1"/>
        <v>1</v>
      </c>
      <c r="G12" s="44">
        <f t="shared" si="2"/>
        <v>1</v>
      </c>
      <c r="H12" s="41">
        <v>27</v>
      </c>
      <c r="I12" s="42">
        <f t="shared" si="3"/>
        <v>1</v>
      </c>
      <c r="J12" s="43">
        <f t="shared" si="4"/>
        <v>1</v>
      </c>
      <c r="K12" s="44">
        <f t="shared" si="5"/>
        <v>1</v>
      </c>
      <c r="L12" s="45">
        <v>13</v>
      </c>
      <c r="M12" s="42">
        <f t="shared" si="6"/>
        <v>1</v>
      </c>
      <c r="N12" s="43">
        <f t="shared" si="7"/>
        <v>1</v>
      </c>
      <c r="O12" s="43">
        <f t="shared" si="8"/>
        <v>1</v>
      </c>
      <c r="P12" s="43"/>
      <c r="Q12" s="43"/>
      <c r="R12" s="46">
        <f t="shared" si="9"/>
        <v>66</v>
      </c>
    </row>
    <row r="13" spans="1:18" x14ac:dyDescent="0.3">
      <c r="A13" s="40">
        <v>7</v>
      </c>
      <c r="B13" s="16" t="s">
        <v>54</v>
      </c>
      <c r="C13" s="16" t="s">
        <v>55</v>
      </c>
      <c r="D13" s="41">
        <v>24</v>
      </c>
      <c r="E13" s="42">
        <f t="shared" si="0"/>
        <v>1</v>
      </c>
      <c r="F13" s="43">
        <f t="shared" si="1"/>
        <v>1</v>
      </c>
      <c r="G13" s="44">
        <f t="shared" si="2"/>
        <v>0</v>
      </c>
      <c r="H13" s="41">
        <v>24</v>
      </c>
      <c r="I13" s="42">
        <f t="shared" si="3"/>
        <v>1</v>
      </c>
      <c r="J13" s="43">
        <f t="shared" si="4"/>
        <v>1</v>
      </c>
      <c r="K13" s="44">
        <f t="shared" si="5"/>
        <v>0</v>
      </c>
      <c r="L13" s="45">
        <v>11</v>
      </c>
      <c r="M13" s="42">
        <f t="shared" si="6"/>
        <v>1</v>
      </c>
      <c r="N13" s="43">
        <f t="shared" si="7"/>
        <v>0</v>
      </c>
      <c r="O13" s="43">
        <f t="shared" si="8"/>
        <v>0</v>
      </c>
      <c r="P13" s="43"/>
      <c r="Q13" s="43"/>
      <c r="R13" s="46">
        <f t="shared" si="9"/>
        <v>59</v>
      </c>
    </row>
    <row r="14" spans="1:18" x14ac:dyDescent="0.3">
      <c r="A14" s="47">
        <v>8</v>
      </c>
      <c r="B14" s="16" t="s">
        <v>56</v>
      </c>
      <c r="C14" s="16" t="s">
        <v>57</v>
      </c>
      <c r="D14" s="41">
        <v>22</v>
      </c>
      <c r="E14" s="42">
        <f t="shared" si="0"/>
        <v>1</v>
      </c>
      <c r="F14" s="43">
        <f t="shared" si="1"/>
        <v>0</v>
      </c>
      <c r="G14" s="44">
        <f t="shared" si="2"/>
        <v>0</v>
      </c>
      <c r="H14" s="41">
        <v>23</v>
      </c>
      <c r="I14" s="42">
        <f t="shared" si="3"/>
        <v>1</v>
      </c>
      <c r="J14" s="43">
        <f t="shared" si="4"/>
        <v>1</v>
      </c>
      <c r="K14" s="44">
        <f t="shared" si="5"/>
        <v>0</v>
      </c>
      <c r="L14" s="45">
        <v>11</v>
      </c>
      <c r="M14" s="42">
        <f t="shared" si="6"/>
        <v>1</v>
      </c>
      <c r="N14" s="43">
        <f t="shared" si="7"/>
        <v>0</v>
      </c>
      <c r="O14" s="43">
        <f t="shared" si="8"/>
        <v>0</v>
      </c>
      <c r="P14" s="43"/>
      <c r="Q14" s="43"/>
      <c r="R14" s="46">
        <f t="shared" si="9"/>
        <v>56</v>
      </c>
    </row>
    <row r="15" spans="1:18" x14ac:dyDescent="0.3">
      <c r="A15" s="47">
        <v>9</v>
      </c>
      <c r="B15" s="16" t="s">
        <v>58</v>
      </c>
      <c r="C15" s="16" t="s">
        <v>59</v>
      </c>
      <c r="D15" s="41">
        <v>25</v>
      </c>
      <c r="E15" s="42">
        <f t="shared" si="0"/>
        <v>1</v>
      </c>
      <c r="F15" s="43">
        <f t="shared" si="1"/>
        <v>1</v>
      </c>
      <c r="G15" s="44">
        <f t="shared" si="2"/>
        <v>0</v>
      </c>
      <c r="H15" s="41">
        <v>26</v>
      </c>
      <c r="I15" s="42">
        <f t="shared" si="3"/>
        <v>1</v>
      </c>
      <c r="J15" s="43">
        <f t="shared" si="4"/>
        <v>1</v>
      </c>
      <c r="K15" s="44">
        <f t="shared" si="5"/>
        <v>1</v>
      </c>
      <c r="L15" s="45">
        <v>12</v>
      </c>
      <c r="M15" s="42">
        <f t="shared" si="6"/>
        <v>1</v>
      </c>
      <c r="N15" s="43">
        <f t="shared" si="7"/>
        <v>1</v>
      </c>
      <c r="O15" s="43">
        <f t="shared" si="8"/>
        <v>0</v>
      </c>
      <c r="P15" s="43"/>
      <c r="Q15" s="43"/>
      <c r="R15" s="46">
        <f t="shared" si="9"/>
        <v>63</v>
      </c>
    </row>
    <row r="16" spans="1:18" x14ac:dyDescent="0.3">
      <c r="A16" s="40">
        <v>10</v>
      </c>
      <c r="B16" s="16" t="s">
        <v>60</v>
      </c>
      <c r="C16" s="16" t="s">
        <v>61</v>
      </c>
      <c r="D16" s="41">
        <v>24</v>
      </c>
      <c r="E16" s="42">
        <f t="shared" si="0"/>
        <v>1</v>
      </c>
      <c r="F16" s="43">
        <f t="shared" si="1"/>
        <v>1</v>
      </c>
      <c r="G16" s="44">
        <f t="shared" si="2"/>
        <v>0</v>
      </c>
      <c r="H16" s="41">
        <v>25</v>
      </c>
      <c r="I16" s="42">
        <f t="shared" si="3"/>
        <v>1</v>
      </c>
      <c r="J16" s="43">
        <f t="shared" si="4"/>
        <v>1</v>
      </c>
      <c r="K16" s="44">
        <f t="shared" si="5"/>
        <v>0</v>
      </c>
      <c r="L16" s="45">
        <v>12</v>
      </c>
      <c r="M16" s="42">
        <f t="shared" si="6"/>
        <v>1</v>
      </c>
      <c r="N16" s="43">
        <f t="shared" si="7"/>
        <v>1</v>
      </c>
      <c r="O16" s="43">
        <f t="shared" si="8"/>
        <v>0</v>
      </c>
      <c r="P16" s="43"/>
      <c r="Q16" s="43"/>
      <c r="R16" s="46">
        <f t="shared" si="9"/>
        <v>61</v>
      </c>
    </row>
    <row r="17" spans="1:18" x14ac:dyDescent="0.3">
      <c r="A17" s="47">
        <v>11</v>
      </c>
      <c r="B17" s="16" t="s">
        <v>62</v>
      </c>
      <c r="C17" s="16" t="s">
        <v>63</v>
      </c>
      <c r="D17" s="41">
        <v>24</v>
      </c>
      <c r="E17" s="42">
        <f t="shared" si="0"/>
        <v>1</v>
      </c>
      <c r="F17" s="43">
        <f t="shared" si="1"/>
        <v>1</v>
      </c>
      <c r="G17" s="44">
        <f t="shared" si="2"/>
        <v>0</v>
      </c>
      <c r="H17" s="41">
        <v>24</v>
      </c>
      <c r="I17" s="42">
        <f t="shared" si="3"/>
        <v>1</v>
      </c>
      <c r="J17" s="43">
        <f t="shared" si="4"/>
        <v>1</v>
      </c>
      <c r="K17" s="44">
        <f t="shared" si="5"/>
        <v>0</v>
      </c>
      <c r="L17" s="45">
        <v>11</v>
      </c>
      <c r="M17" s="42">
        <f t="shared" si="6"/>
        <v>1</v>
      </c>
      <c r="N17" s="43">
        <f t="shared" si="7"/>
        <v>0</v>
      </c>
      <c r="O17" s="43">
        <f t="shared" si="8"/>
        <v>0</v>
      </c>
      <c r="P17" s="43"/>
      <c r="Q17" s="43"/>
      <c r="R17" s="46">
        <f t="shared" si="9"/>
        <v>59</v>
      </c>
    </row>
    <row r="18" spans="1:18" x14ac:dyDescent="0.3">
      <c r="A18" s="47">
        <v>12</v>
      </c>
      <c r="B18" s="16" t="s">
        <v>64</v>
      </c>
      <c r="C18" s="16" t="s">
        <v>65</v>
      </c>
      <c r="D18" s="41">
        <v>22</v>
      </c>
      <c r="E18" s="42">
        <f t="shared" si="0"/>
        <v>1</v>
      </c>
      <c r="F18" s="43">
        <f t="shared" si="1"/>
        <v>0</v>
      </c>
      <c r="G18" s="44">
        <f t="shared" si="2"/>
        <v>0</v>
      </c>
      <c r="H18" s="41">
        <v>23</v>
      </c>
      <c r="I18" s="42">
        <f t="shared" si="3"/>
        <v>1</v>
      </c>
      <c r="J18" s="43">
        <f t="shared" si="4"/>
        <v>1</v>
      </c>
      <c r="K18" s="44">
        <f t="shared" si="5"/>
        <v>0</v>
      </c>
      <c r="L18" s="45">
        <v>11</v>
      </c>
      <c r="M18" s="42">
        <f t="shared" si="6"/>
        <v>1</v>
      </c>
      <c r="N18" s="43">
        <f t="shared" si="7"/>
        <v>0</v>
      </c>
      <c r="O18" s="43">
        <f t="shared" si="8"/>
        <v>0</v>
      </c>
      <c r="P18" s="43"/>
      <c r="Q18" s="43"/>
      <c r="R18" s="46">
        <f t="shared" si="9"/>
        <v>56</v>
      </c>
    </row>
    <row r="19" spans="1:18" x14ac:dyDescent="0.3">
      <c r="A19" s="40">
        <v>13</v>
      </c>
      <c r="B19" s="16" t="s">
        <v>66</v>
      </c>
      <c r="C19" s="16" t="s">
        <v>67</v>
      </c>
      <c r="D19" s="41">
        <v>22</v>
      </c>
      <c r="E19" s="42">
        <f t="shared" si="0"/>
        <v>1</v>
      </c>
      <c r="F19" s="43">
        <f t="shared" si="1"/>
        <v>0</v>
      </c>
      <c r="G19" s="44">
        <f t="shared" si="2"/>
        <v>0</v>
      </c>
      <c r="H19" s="41">
        <v>23</v>
      </c>
      <c r="I19" s="42">
        <f t="shared" si="3"/>
        <v>1</v>
      </c>
      <c r="J19" s="43">
        <f t="shared" si="4"/>
        <v>1</v>
      </c>
      <c r="K19" s="44">
        <f t="shared" si="5"/>
        <v>0</v>
      </c>
      <c r="L19" s="45">
        <v>11</v>
      </c>
      <c r="M19" s="42">
        <f t="shared" si="6"/>
        <v>1</v>
      </c>
      <c r="N19" s="43">
        <f t="shared" si="7"/>
        <v>0</v>
      </c>
      <c r="O19" s="43">
        <f t="shared" si="8"/>
        <v>0</v>
      </c>
      <c r="P19" s="43"/>
      <c r="Q19" s="43"/>
      <c r="R19" s="46">
        <f t="shared" si="9"/>
        <v>56</v>
      </c>
    </row>
    <row r="20" spans="1:18" x14ac:dyDescent="0.3">
      <c r="A20" s="47">
        <v>14</v>
      </c>
      <c r="B20" s="16" t="s">
        <v>68</v>
      </c>
      <c r="C20" s="16" t="s">
        <v>69</v>
      </c>
      <c r="D20" s="41">
        <v>24</v>
      </c>
      <c r="E20" s="42">
        <f t="shared" si="0"/>
        <v>1</v>
      </c>
      <c r="F20" s="43">
        <f t="shared" si="1"/>
        <v>1</v>
      </c>
      <c r="G20" s="44">
        <f t="shared" si="2"/>
        <v>0</v>
      </c>
      <c r="H20" s="41">
        <v>24</v>
      </c>
      <c r="I20" s="42">
        <f t="shared" si="3"/>
        <v>1</v>
      </c>
      <c r="J20" s="43">
        <f t="shared" si="4"/>
        <v>1</v>
      </c>
      <c r="K20" s="44">
        <f t="shared" si="5"/>
        <v>0</v>
      </c>
      <c r="L20" s="45">
        <v>11</v>
      </c>
      <c r="M20" s="42">
        <f t="shared" si="6"/>
        <v>1</v>
      </c>
      <c r="N20" s="43">
        <f t="shared" si="7"/>
        <v>0</v>
      </c>
      <c r="O20" s="43">
        <f t="shared" si="8"/>
        <v>0</v>
      </c>
      <c r="P20" s="43"/>
      <c r="Q20" s="43"/>
      <c r="R20" s="46">
        <f t="shared" si="9"/>
        <v>59</v>
      </c>
    </row>
    <row r="21" spans="1:18" x14ac:dyDescent="0.3">
      <c r="A21" s="47">
        <v>15</v>
      </c>
      <c r="B21" s="16" t="s">
        <v>70</v>
      </c>
      <c r="C21" s="16" t="s">
        <v>71</v>
      </c>
      <c r="D21" s="41">
        <v>22</v>
      </c>
      <c r="E21" s="42">
        <f t="shared" si="0"/>
        <v>1</v>
      </c>
      <c r="F21" s="43">
        <f t="shared" si="1"/>
        <v>0</v>
      </c>
      <c r="G21" s="44">
        <f t="shared" si="2"/>
        <v>0</v>
      </c>
      <c r="H21" s="41">
        <v>23</v>
      </c>
      <c r="I21" s="42">
        <f t="shared" si="3"/>
        <v>1</v>
      </c>
      <c r="J21" s="43">
        <f t="shared" si="4"/>
        <v>1</v>
      </c>
      <c r="K21" s="44">
        <f t="shared" si="5"/>
        <v>0</v>
      </c>
      <c r="L21" s="45">
        <v>11</v>
      </c>
      <c r="M21" s="42">
        <f t="shared" si="6"/>
        <v>1</v>
      </c>
      <c r="N21" s="43">
        <f t="shared" si="7"/>
        <v>0</v>
      </c>
      <c r="O21" s="43">
        <f t="shared" si="8"/>
        <v>0</v>
      </c>
      <c r="P21" s="43"/>
      <c r="Q21" s="43"/>
      <c r="R21" s="46">
        <f t="shared" si="9"/>
        <v>56</v>
      </c>
    </row>
    <row r="22" spans="1:18" x14ac:dyDescent="0.3">
      <c r="A22" s="40">
        <v>16</v>
      </c>
      <c r="B22" s="16" t="s">
        <v>72</v>
      </c>
      <c r="C22" s="16" t="s">
        <v>73</v>
      </c>
      <c r="D22" s="41">
        <v>25</v>
      </c>
      <c r="E22" s="42">
        <f t="shared" si="0"/>
        <v>1</v>
      </c>
      <c r="F22" s="43">
        <f t="shared" si="1"/>
        <v>1</v>
      </c>
      <c r="G22" s="44">
        <f t="shared" si="2"/>
        <v>0</v>
      </c>
      <c r="H22" s="41">
        <v>26</v>
      </c>
      <c r="I22" s="42">
        <f t="shared" si="3"/>
        <v>1</v>
      </c>
      <c r="J22" s="43">
        <f t="shared" si="4"/>
        <v>1</v>
      </c>
      <c r="K22" s="44">
        <f t="shared" si="5"/>
        <v>1</v>
      </c>
      <c r="L22" s="45">
        <v>12</v>
      </c>
      <c r="M22" s="42">
        <f t="shared" si="6"/>
        <v>1</v>
      </c>
      <c r="N22" s="43">
        <f t="shared" si="7"/>
        <v>1</v>
      </c>
      <c r="O22" s="43">
        <f t="shared" si="8"/>
        <v>0</v>
      </c>
      <c r="P22" s="43"/>
      <c r="Q22" s="43"/>
      <c r="R22" s="46">
        <f t="shared" si="9"/>
        <v>63</v>
      </c>
    </row>
    <row r="23" spans="1:18" x14ac:dyDescent="0.3">
      <c r="A23" s="47">
        <v>17</v>
      </c>
      <c r="B23" s="16" t="s">
        <v>74</v>
      </c>
      <c r="C23" s="16" t="s">
        <v>75</v>
      </c>
      <c r="D23" s="41">
        <v>24</v>
      </c>
      <c r="E23" s="42">
        <f t="shared" si="0"/>
        <v>1</v>
      </c>
      <c r="F23" s="43">
        <f t="shared" si="1"/>
        <v>1</v>
      </c>
      <c r="G23" s="44">
        <f t="shared" si="2"/>
        <v>0</v>
      </c>
      <c r="H23" s="41">
        <v>24</v>
      </c>
      <c r="I23" s="42">
        <f t="shared" si="3"/>
        <v>1</v>
      </c>
      <c r="J23" s="43">
        <f t="shared" si="4"/>
        <v>1</v>
      </c>
      <c r="K23" s="44">
        <f t="shared" si="5"/>
        <v>0</v>
      </c>
      <c r="L23" s="45">
        <v>11</v>
      </c>
      <c r="M23" s="42">
        <f t="shared" si="6"/>
        <v>1</v>
      </c>
      <c r="N23" s="43">
        <f t="shared" si="7"/>
        <v>0</v>
      </c>
      <c r="O23" s="43">
        <f t="shared" si="8"/>
        <v>0</v>
      </c>
      <c r="P23" s="43"/>
      <c r="Q23" s="43"/>
      <c r="R23" s="46">
        <f t="shared" si="9"/>
        <v>59</v>
      </c>
    </row>
    <row r="24" spans="1:18" x14ac:dyDescent="0.3">
      <c r="A24" s="47">
        <v>18</v>
      </c>
      <c r="B24" s="16" t="s">
        <v>76</v>
      </c>
      <c r="C24" s="16" t="s">
        <v>77</v>
      </c>
      <c r="D24" s="41">
        <v>25</v>
      </c>
      <c r="E24" s="42">
        <f t="shared" si="0"/>
        <v>1</v>
      </c>
      <c r="F24" s="43">
        <f t="shared" si="1"/>
        <v>1</v>
      </c>
      <c r="G24" s="44">
        <f t="shared" si="2"/>
        <v>0</v>
      </c>
      <c r="H24" s="41">
        <v>26</v>
      </c>
      <c r="I24" s="42">
        <f t="shared" si="3"/>
        <v>1</v>
      </c>
      <c r="J24" s="43">
        <f t="shared" si="4"/>
        <v>1</v>
      </c>
      <c r="K24" s="44">
        <f t="shared" si="5"/>
        <v>1</v>
      </c>
      <c r="L24" s="45">
        <v>12</v>
      </c>
      <c r="M24" s="42">
        <f t="shared" si="6"/>
        <v>1</v>
      </c>
      <c r="N24" s="43">
        <f t="shared" si="7"/>
        <v>1</v>
      </c>
      <c r="O24" s="43">
        <f t="shared" si="8"/>
        <v>0</v>
      </c>
      <c r="P24" s="43"/>
      <c r="Q24" s="43"/>
      <c r="R24" s="46">
        <f t="shared" si="9"/>
        <v>63</v>
      </c>
    </row>
    <row r="25" spans="1:18" x14ac:dyDescent="0.3">
      <c r="A25" s="40">
        <v>19</v>
      </c>
      <c r="B25" s="16" t="s">
        <v>78</v>
      </c>
      <c r="C25" s="16" t="s">
        <v>79</v>
      </c>
      <c r="D25" s="41">
        <v>22</v>
      </c>
      <c r="E25" s="42">
        <f t="shared" si="0"/>
        <v>1</v>
      </c>
      <c r="F25" s="43">
        <f t="shared" si="1"/>
        <v>0</v>
      </c>
      <c r="G25" s="44">
        <f t="shared" si="2"/>
        <v>0</v>
      </c>
      <c r="H25" s="41">
        <v>22</v>
      </c>
      <c r="I25" s="42">
        <f t="shared" si="3"/>
        <v>1</v>
      </c>
      <c r="J25" s="43">
        <f t="shared" si="4"/>
        <v>0</v>
      </c>
      <c r="K25" s="44">
        <f t="shared" si="5"/>
        <v>0</v>
      </c>
      <c r="L25" s="45">
        <v>10</v>
      </c>
      <c r="M25" s="42">
        <f t="shared" si="6"/>
        <v>1</v>
      </c>
      <c r="N25" s="43">
        <f t="shared" si="7"/>
        <v>0</v>
      </c>
      <c r="O25" s="43">
        <f t="shared" si="8"/>
        <v>0</v>
      </c>
      <c r="P25" s="43"/>
      <c r="Q25" s="43"/>
      <c r="R25" s="46">
        <f t="shared" si="9"/>
        <v>54</v>
      </c>
    </row>
    <row r="26" spans="1:18" x14ac:dyDescent="0.3">
      <c r="A26" s="47">
        <v>20</v>
      </c>
      <c r="B26" s="16" t="s">
        <v>80</v>
      </c>
      <c r="C26" s="16" t="s">
        <v>81</v>
      </c>
      <c r="D26" s="41">
        <v>22</v>
      </c>
      <c r="E26" s="42">
        <f t="shared" si="0"/>
        <v>1</v>
      </c>
      <c r="F26" s="43">
        <f t="shared" si="1"/>
        <v>0</v>
      </c>
      <c r="G26" s="44">
        <f t="shared" si="2"/>
        <v>0</v>
      </c>
      <c r="H26" s="41">
        <v>22</v>
      </c>
      <c r="I26" s="42">
        <f t="shared" si="3"/>
        <v>1</v>
      </c>
      <c r="J26" s="43">
        <f t="shared" si="4"/>
        <v>0</v>
      </c>
      <c r="K26" s="44">
        <f t="shared" si="5"/>
        <v>0</v>
      </c>
      <c r="L26" s="45">
        <v>10</v>
      </c>
      <c r="M26" s="42">
        <f t="shared" si="6"/>
        <v>1</v>
      </c>
      <c r="N26" s="43">
        <f t="shared" si="7"/>
        <v>0</v>
      </c>
      <c r="O26" s="43">
        <f t="shared" si="8"/>
        <v>0</v>
      </c>
      <c r="P26" s="43"/>
      <c r="Q26" s="43"/>
      <c r="R26" s="46">
        <f t="shared" si="9"/>
        <v>54</v>
      </c>
    </row>
    <row r="27" spans="1:18" x14ac:dyDescent="0.3">
      <c r="A27" s="47">
        <v>21</v>
      </c>
      <c r="B27" s="16" t="s">
        <v>82</v>
      </c>
      <c r="C27" s="16" t="s">
        <v>83</v>
      </c>
      <c r="D27" s="41">
        <v>26</v>
      </c>
      <c r="E27" s="42">
        <f t="shared" si="0"/>
        <v>1</v>
      </c>
      <c r="F27" s="43">
        <f t="shared" si="1"/>
        <v>1</v>
      </c>
      <c r="G27" s="44">
        <f t="shared" si="2"/>
        <v>1</v>
      </c>
      <c r="H27" s="41">
        <v>27</v>
      </c>
      <c r="I27" s="42">
        <f t="shared" si="3"/>
        <v>1</v>
      </c>
      <c r="J27" s="43">
        <f t="shared" si="4"/>
        <v>1</v>
      </c>
      <c r="K27" s="44">
        <f t="shared" si="5"/>
        <v>1</v>
      </c>
      <c r="L27" s="45">
        <v>13</v>
      </c>
      <c r="M27" s="42">
        <f t="shared" si="6"/>
        <v>1</v>
      </c>
      <c r="N27" s="43">
        <f t="shared" si="7"/>
        <v>1</v>
      </c>
      <c r="O27" s="43">
        <f t="shared" si="8"/>
        <v>1</v>
      </c>
      <c r="P27" s="43"/>
      <c r="Q27" s="43"/>
      <c r="R27" s="46">
        <f t="shared" si="9"/>
        <v>66</v>
      </c>
    </row>
    <row r="28" spans="1:18" x14ac:dyDescent="0.3">
      <c r="A28" s="40">
        <v>22</v>
      </c>
      <c r="B28" s="16" t="s">
        <v>84</v>
      </c>
      <c r="C28" s="16" t="s">
        <v>85</v>
      </c>
      <c r="D28" s="41">
        <v>24</v>
      </c>
      <c r="E28" s="42">
        <f t="shared" si="0"/>
        <v>1</v>
      </c>
      <c r="F28" s="43">
        <f t="shared" si="1"/>
        <v>1</v>
      </c>
      <c r="G28" s="44">
        <f t="shared" si="2"/>
        <v>0</v>
      </c>
      <c r="H28" s="41">
        <v>24</v>
      </c>
      <c r="I28" s="42">
        <f t="shared" si="3"/>
        <v>1</v>
      </c>
      <c r="J28" s="43">
        <f t="shared" si="4"/>
        <v>1</v>
      </c>
      <c r="K28" s="44">
        <f t="shared" si="5"/>
        <v>0</v>
      </c>
      <c r="L28" s="45">
        <v>11</v>
      </c>
      <c r="M28" s="42">
        <f t="shared" si="6"/>
        <v>1</v>
      </c>
      <c r="N28" s="43">
        <f t="shared" si="7"/>
        <v>0</v>
      </c>
      <c r="O28" s="43">
        <f t="shared" si="8"/>
        <v>0</v>
      </c>
      <c r="P28" s="43"/>
      <c r="Q28" s="43"/>
      <c r="R28" s="46">
        <f t="shared" si="9"/>
        <v>59</v>
      </c>
    </row>
    <row r="29" spans="1:18" x14ac:dyDescent="0.3">
      <c r="A29" s="47">
        <v>23</v>
      </c>
      <c r="B29" s="16" t="s">
        <v>86</v>
      </c>
      <c r="C29" s="16" t="s">
        <v>87</v>
      </c>
      <c r="D29" s="41">
        <v>24</v>
      </c>
      <c r="E29" s="42">
        <f t="shared" si="0"/>
        <v>1</v>
      </c>
      <c r="F29" s="43">
        <f t="shared" si="1"/>
        <v>1</v>
      </c>
      <c r="G29" s="44">
        <f t="shared" si="2"/>
        <v>0</v>
      </c>
      <c r="H29" s="41">
        <v>24</v>
      </c>
      <c r="I29" s="42">
        <f t="shared" si="3"/>
        <v>1</v>
      </c>
      <c r="J29" s="43">
        <f t="shared" si="4"/>
        <v>1</v>
      </c>
      <c r="K29" s="44">
        <f t="shared" si="5"/>
        <v>0</v>
      </c>
      <c r="L29" s="45">
        <v>11</v>
      </c>
      <c r="M29" s="42">
        <f t="shared" si="6"/>
        <v>1</v>
      </c>
      <c r="N29" s="43">
        <f t="shared" si="7"/>
        <v>0</v>
      </c>
      <c r="O29" s="43">
        <f t="shared" si="8"/>
        <v>0</v>
      </c>
      <c r="P29" s="43"/>
      <c r="Q29" s="43"/>
      <c r="R29" s="46">
        <f t="shared" si="9"/>
        <v>59</v>
      </c>
    </row>
    <row r="30" spans="1:18" x14ac:dyDescent="0.3">
      <c r="A30" s="47">
        <v>24</v>
      </c>
      <c r="B30" s="16" t="s">
        <v>88</v>
      </c>
      <c r="C30" s="16" t="s">
        <v>89</v>
      </c>
      <c r="D30" s="41">
        <v>25</v>
      </c>
      <c r="E30" s="42">
        <f t="shared" si="0"/>
        <v>1</v>
      </c>
      <c r="F30" s="43">
        <f t="shared" si="1"/>
        <v>1</v>
      </c>
      <c r="G30" s="44">
        <f t="shared" si="2"/>
        <v>0</v>
      </c>
      <c r="H30" s="41">
        <v>26</v>
      </c>
      <c r="I30" s="42">
        <f t="shared" si="3"/>
        <v>1</v>
      </c>
      <c r="J30" s="43">
        <f t="shared" si="4"/>
        <v>1</v>
      </c>
      <c r="K30" s="44">
        <f t="shared" si="5"/>
        <v>1</v>
      </c>
      <c r="L30" s="45">
        <v>12</v>
      </c>
      <c r="M30" s="42">
        <f t="shared" si="6"/>
        <v>1</v>
      </c>
      <c r="N30" s="43">
        <f t="shared" si="7"/>
        <v>1</v>
      </c>
      <c r="O30" s="43">
        <f t="shared" si="8"/>
        <v>0</v>
      </c>
      <c r="P30" s="43"/>
      <c r="Q30" s="43"/>
      <c r="R30" s="46">
        <f t="shared" si="9"/>
        <v>63</v>
      </c>
    </row>
    <row r="31" spans="1:18" x14ac:dyDescent="0.3">
      <c r="A31" s="40">
        <v>25</v>
      </c>
      <c r="B31" s="16" t="s">
        <v>90</v>
      </c>
      <c r="C31" s="16" t="s">
        <v>91</v>
      </c>
      <c r="D31" s="41">
        <v>24</v>
      </c>
      <c r="E31" s="42">
        <f t="shared" si="0"/>
        <v>1</v>
      </c>
      <c r="F31" s="43">
        <f t="shared" si="1"/>
        <v>1</v>
      </c>
      <c r="G31" s="44">
        <f t="shared" si="2"/>
        <v>0</v>
      </c>
      <c r="H31" s="41">
        <v>24</v>
      </c>
      <c r="I31" s="42">
        <f t="shared" si="3"/>
        <v>1</v>
      </c>
      <c r="J31" s="43">
        <f t="shared" si="4"/>
        <v>1</v>
      </c>
      <c r="K31" s="44">
        <f t="shared" si="5"/>
        <v>0</v>
      </c>
      <c r="L31" s="45">
        <v>11</v>
      </c>
      <c r="M31" s="42">
        <f t="shared" si="6"/>
        <v>1</v>
      </c>
      <c r="N31" s="43">
        <f t="shared" si="7"/>
        <v>0</v>
      </c>
      <c r="O31" s="43">
        <f t="shared" si="8"/>
        <v>0</v>
      </c>
      <c r="P31" s="43"/>
      <c r="Q31" s="43"/>
      <c r="R31" s="46">
        <f t="shared" si="9"/>
        <v>59</v>
      </c>
    </row>
    <row r="32" spans="1:18" x14ac:dyDescent="0.3">
      <c r="A32" s="47">
        <v>26</v>
      </c>
      <c r="B32" s="16" t="s">
        <v>92</v>
      </c>
      <c r="C32" s="16" t="s">
        <v>93</v>
      </c>
      <c r="D32" s="41">
        <v>22</v>
      </c>
      <c r="E32" s="42">
        <f t="shared" si="0"/>
        <v>1</v>
      </c>
      <c r="F32" s="43">
        <f t="shared" si="1"/>
        <v>0</v>
      </c>
      <c r="G32" s="44">
        <f t="shared" si="2"/>
        <v>0</v>
      </c>
      <c r="H32" s="41">
        <v>22</v>
      </c>
      <c r="I32" s="42">
        <f t="shared" si="3"/>
        <v>1</v>
      </c>
      <c r="J32" s="43">
        <f t="shared" si="4"/>
        <v>0</v>
      </c>
      <c r="K32" s="44">
        <f t="shared" si="5"/>
        <v>0</v>
      </c>
      <c r="L32" s="45">
        <v>10</v>
      </c>
      <c r="M32" s="42">
        <f t="shared" si="6"/>
        <v>1</v>
      </c>
      <c r="N32" s="43">
        <f t="shared" si="7"/>
        <v>0</v>
      </c>
      <c r="O32" s="43">
        <f t="shared" si="8"/>
        <v>0</v>
      </c>
      <c r="P32" s="43"/>
      <c r="Q32" s="43"/>
      <c r="R32" s="46">
        <f t="shared" si="9"/>
        <v>54</v>
      </c>
    </row>
    <row r="33" spans="1:18" x14ac:dyDescent="0.3">
      <c r="A33" s="47">
        <v>27</v>
      </c>
      <c r="B33" s="16" t="s">
        <v>94</v>
      </c>
      <c r="C33" s="16" t="s">
        <v>95</v>
      </c>
      <c r="D33" s="41">
        <v>22</v>
      </c>
      <c r="E33" s="42">
        <f t="shared" si="0"/>
        <v>1</v>
      </c>
      <c r="F33" s="43">
        <f t="shared" si="1"/>
        <v>0</v>
      </c>
      <c r="G33" s="44">
        <f t="shared" si="2"/>
        <v>0</v>
      </c>
      <c r="H33" s="41">
        <v>23</v>
      </c>
      <c r="I33" s="42">
        <f t="shared" si="3"/>
        <v>1</v>
      </c>
      <c r="J33" s="43">
        <f t="shared" si="4"/>
        <v>1</v>
      </c>
      <c r="K33" s="44">
        <f t="shared" si="5"/>
        <v>0</v>
      </c>
      <c r="L33" s="45">
        <v>11</v>
      </c>
      <c r="M33" s="42">
        <f t="shared" si="6"/>
        <v>1</v>
      </c>
      <c r="N33" s="43">
        <f t="shared" si="7"/>
        <v>0</v>
      </c>
      <c r="O33" s="43">
        <f t="shared" si="8"/>
        <v>0</v>
      </c>
      <c r="P33" s="43"/>
      <c r="Q33" s="43"/>
      <c r="R33" s="46">
        <f t="shared" si="9"/>
        <v>56</v>
      </c>
    </row>
    <row r="34" spans="1:18" x14ac:dyDescent="0.3">
      <c r="A34" s="40">
        <v>28</v>
      </c>
      <c r="B34" s="16" t="s">
        <v>96</v>
      </c>
      <c r="C34" s="16" t="s">
        <v>97</v>
      </c>
      <c r="D34" s="41">
        <v>22</v>
      </c>
      <c r="E34" s="42">
        <f t="shared" si="0"/>
        <v>1</v>
      </c>
      <c r="F34" s="43">
        <f t="shared" si="1"/>
        <v>0</v>
      </c>
      <c r="G34" s="44">
        <f t="shared" si="2"/>
        <v>0</v>
      </c>
      <c r="H34" s="41">
        <v>22</v>
      </c>
      <c r="I34" s="42">
        <f t="shared" si="3"/>
        <v>1</v>
      </c>
      <c r="J34" s="43">
        <f t="shared" si="4"/>
        <v>0</v>
      </c>
      <c r="K34" s="44">
        <f t="shared" si="5"/>
        <v>0</v>
      </c>
      <c r="L34" s="45">
        <v>10</v>
      </c>
      <c r="M34" s="42">
        <f t="shared" si="6"/>
        <v>1</v>
      </c>
      <c r="N34" s="43">
        <f t="shared" si="7"/>
        <v>0</v>
      </c>
      <c r="O34" s="43">
        <f t="shared" si="8"/>
        <v>0</v>
      </c>
      <c r="P34" s="43"/>
      <c r="Q34" s="43"/>
      <c r="R34" s="46">
        <f t="shared" si="9"/>
        <v>54</v>
      </c>
    </row>
    <row r="35" spans="1:18" x14ac:dyDescent="0.3">
      <c r="A35" s="47">
        <v>29</v>
      </c>
      <c r="B35" s="16" t="s">
        <v>98</v>
      </c>
      <c r="C35" s="16" t="s">
        <v>99</v>
      </c>
      <c r="D35" s="41">
        <v>25</v>
      </c>
      <c r="E35" s="42">
        <f t="shared" si="0"/>
        <v>1</v>
      </c>
      <c r="F35" s="43">
        <f t="shared" si="1"/>
        <v>1</v>
      </c>
      <c r="G35" s="44">
        <f t="shared" si="2"/>
        <v>0</v>
      </c>
      <c r="H35" s="41">
        <v>26</v>
      </c>
      <c r="I35" s="42">
        <f t="shared" si="3"/>
        <v>1</v>
      </c>
      <c r="J35" s="43">
        <f t="shared" si="4"/>
        <v>1</v>
      </c>
      <c r="K35" s="44">
        <f t="shared" si="5"/>
        <v>1</v>
      </c>
      <c r="L35" s="45">
        <v>12</v>
      </c>
      <c r="M35" s="42">
        <f t="shared" si="6"/>
        <v>1</v>
      </c>
      <c r="N35" s="43">
        <f t="shared" si="7"/>
        <v>1</v>
      </c>
      <c r="O35" s="43">
        <f t="shared" si="8"/>
        <v>0</v>
      </c>
      <c r="P35" s="43"/>
      <c r="Q35" s="43"/>
      <c r="R35" s="46">
        <f t="shared" si="9"/>
        <v>63</v>
      </c>
    </row>
    <row r="36" spans="1:18" x14ac:dyDescent="0.3">
      <c r="A36" s="47">
        <v>30</v>
      </c>
      <c r="B36" s="16" t="s">
        <v>100</v>
      </c>
      <c r="C36" s="16" t="s">
        <v>101</v>
      </c>
      <c r="D36" s="41">
        <v>22</v>
      </c>
      <c r="E36" s="42">
        <f t="shared" si="0"/>
        <v>1</v>
      </c>
      <c r="F36" s="43">
        <f t="shared" si="1"/>
        <v>0</v>
      </c>
      <c r="G36" s="44">
        <f t="shared" si="2"/>
        <v>0</v>
      </c>
      <c r="H36" s="41">
        <v>22</v>
      </c>
      <c r="I36" s="42">
        <f t="shared" si="3"/>
        <v>1</v>
      </c>
      <c r="J36" s="43">
        <f t="shared" si="4"/>
        <v>0</v>
      </c>
      <c r="K36" s="44">
        <f t="shared" si="5"/>
        <v>0</v>
      </c>
      <c r="L36" s="45">
        <v>10</v>
      </c>
      <c r="M36" s="42">
        <f t="shared" si="6"/>
        <v>1</v>
      </c>
      <c r="N36" s="43">
        <f t="shared" si="7"/>
        <v>0</v>
      </c>
      <c r="O36" s="43">
        <f t="shared" si="8"/>
        <v>0</v>
      </c>
      <c r="P36" s="43"/>
      <c r="Q36" s="43"/>
      <c r="R36" s="46">
        <f t="shared" si="9"/>
        <v>54</v>
      </c>
    </row>
    <row r="37" spans="1:18" x14ac:dyDescent="0.3">
      <c r="A37" s="40">
        <v>31</v>
      </c>
      <c r="B37" s="16" t="s">
        <v>102</v>
      </c>
      <c r="C37" s="16" t="s">
        <v>103</v>
      </c>
      <c r="D37" s="41">
        <v>24</v>
      </c>
      <c r="E37" s="42">
        <f t="shared" si="0"/>
        <v>1</v>
      </c>
      <c r="F37" s="43">
        <f t="shared" si="1"/>
        <v>1</v>
      </c>
      <c r="G37" s="44">
        <f t="shared" si="2"/>
        <v>0</v>
      </c>
      <c r="H37" s="41">
        <v>25</v>
      </c>
      <c r="I37" s="42">
        <f t="shared" si="3"/>
        <v>1</v>
      </c>
      <c r="J37" s="43">
        <f t="shared" si="4"/>
        <v>1</v>
      </c>
      <c r="K37" s="44">
        <f t="shared" si="5"/>
        <v>0</v>
      </c>
      <c r="L37" s="45">
        <v>12</v>
      </c>
      <c r="M37" s="42">
        <f t="shared" si="6"/>
        <v>1</v>
      </c>
      <c r="N37" s="43">
        <f t="shared" si="7"/>
        <v>1</v>
      </c>
      <c r="O37" s="43">
        <f t="shared" si="8"/>
        <v>0</v>
      </c>
      <c r="P37" s="43"/>
      <c r="Q37" s="43"/>
      <c r="R37" s="46">
        <f t="shared" si="9"/>
        <v>61</v>
      </c>
    </row>
    <row r="38" spans="1:18" x14ac:dyDescent="0.3">
      <c r="A38" s="47">
        <v>32</v>
      </c>
      <c r="B38" s="16" t="s">
        <v>104</v>
      </c>
      <c r="C38" s="16" t="s">
        <v>105</v>
      </c>
      <c r="D38" s="41">
        <v>22</v>
      </c>
      <c r="E38" s="42">
        <f t="shared" si="0"/>
        <v>1</v>
      </c>
      <c r="F38" s="43">
        <f t="shared" si="1"/>
        <v>0</v>
      </c>
      <c r="G38" s="44">
        <f t="shared" si="2"/>
        <v>0</v>
      </c>
      <c r="H38" s="41">
        <v>22</v>
      </c>
      <c r="I38" s="42">
        <f t="shared" si="3"/>
        <v>1</v>
      </c>
      <c r="J38" s="43">
        <f t="shared" si="4"/>
        <v>0</v>
      </c>
      <c r="K38" s="44">
        <f t="shared" si="5"/>
        <v>0</v>
      </c>
      <c r="L38" s="45">
        <v>10</v>
      </c>
      <c r="M38" s="42">
        <f t="shared" si="6"/>
        <v>1</v>
      </c>
      <c r="N38" s="43">
        <f t="shared" si="7"/>
        <v>0</v>
      </c>
      <c r="O38" s="43">
        <f t="shared" si="8"/>
        <v>0</v>
      </c>
      <c r="P38" s="43"/>
      <c r="Q38" s="43"/>
      <c r="R38" s="46">
        <f t="shared" si="9"/>
        <v>54</v>
      </c>
    </row>
    <row r="39" spans="1:18" x14ac:dyDescent="0.3">
      <c r="A39" s="47">
        <v>33</v>
      </c>
      <c r="B39" s="16" t="s">
        <v>106</v>
      </c>
      <c r="C39" s="16" t="s">
        <v>107</v>
      </c>
      <c r="D39" s="41">
        <v>24</v>
      </c>
      <c r="E39" s="42">
        <f t="shared" si="0"/>
        <v>1</v>
      </c>
      <c r="F39" s="43">
        <f t="shared" si="1"/>
        <v>1</v>
      </c>
      <c r="G39" s="44">
        <f t="shared" si="2"/>
        <v>0</v>
      </c>
      <c r="H39" s="41">
        <v>24</v>
      </c>
      <c r="I39" s="42">
        <f t="shared" si="3"/>
        <v>1</v>
      </c>
      <c r="J39" s="43">
        <f t="shared" si="4"/>
        <v>1</v>
      </c>
      <c r="K39" s="44">
        <f t="shared" si="5"/>
        <v>0</v>
      </c>
      <c r="L39" s="45">
        <v>11</v>
      </c>
      <c r="M39" s="42">
        <f t="shared" si="6"/>
        <v>1</v>
      </c>
      <c r="N39" s="43">
        <f t="shared" si="7"/>
        <v>0</v>
      </c>
      <c r="O39" s="43">
        <f t="shared" si="8"/>
        <v>0</v>
      </c>
      <c r="P39" s="43"/>
      <c r="Q39" s="43"/>
      <c r="R39" s="46">
        <f t="shared" si="9"/>
        <v>59</v>
      </c>
    </row>
    <row r="40" spans="1:18" x14ac:dyDescent="0.3">
      <c r="A40" s="40">
        <v>34</v>
      </c>
      <c r="B40" s="16" t="s">
        <v>108</v>
      </c>
      <c r="C40" s="16" t="s">
        <v>109</v>
      </c>
      <c r="D40" s="41">
        <v>25</v>
      </c>
      <c r="E40" s="42">
        <f t="shared" si="0"/>
        <v>1</v>
      </c>
      <c r="F40" s="43">
        <f t="shared" si="1"/>
        <v>1</v>
      </c>
      <c r="G40" s="44">
        <f t="shared" si="2"/>
        <v>0</v>
      </c>
      <c r="H40" s="41">
        <v>26</v>
      </c>
      <c r="I40" s="42">
        <f t="shared" si="3"/>
        <v>1</v>
      </c>
      <c r="J40" s="43">
        <f t="shared" si="4"/>
        <v>1</v>
      </c>
      <c r="K40" s="44">
        <f t="shared" si="5"/>
        <v>1</v>
      </c>
      <c r="L40" s="45">
        <v>12</v>
      </c>
      <c r="M40" s="42">
        <f t="shared" si="6"/>
        <v>1</v>
      </c>
      <c r="N40" s="43">
        <f t="shared" si="7"/>
        <v>1</v>
      </c>
      <c r="O40" s="43">
        <f t="shared" si="8"/>
        <v>0</v>
      </c>
      <c r="P40" s="43"/>
      <c r="Q40" s="43"/>
      <c r="R40" s="46">
        <f t="shared" si="9"/>
        <v>63</v>
      </c>
    </row>
    <row r="41" spans="1:18" x14ac:dyDescent="0.3">
      <c r="A41" s="47">
        <v>35</v>
      </c>
      <c r="B41" s="16" t="s">
        <v>110</v>
      </c>
      <c r="C41" s="16" t="s">
        <v>111</v>
      </c>
      <c r="D41" s="41">
        <v>24</v>
      </c>
      <c r="E41" s="42">
        <f t="shared" si="0"/>
        <v>1</v>
      </c>
      <c r="F41" s="43">
        <f t="shared" si="1"/>
        <v>1</v>
      </c>
      <c r="G41" s="44">
        <f t="shared" si="2"/>
        <v>0</v>
      </c>
      <c r="H41" s="41">
        <v>24</v>
      </c>
      <c r="I41" s="42">
        <f t="shared" si="3"/>
        <v>1</v>
      </c>
      <c r="J41" s="43">
        <f t="shared" si="4"/>
        <v>1</v>
      </c>
      <c r="K41" s="44">
        <f t="shared" si="5"/>
        <v>0</v>
      </c>
      <c r="L41" s="45">
        <v>11</v>
      </c>
      <c r="M41" s="42">
        <f t="shared" si="6"/>
        <v>1</v>
      </c>
      <c r="N41" s="43">
        <f t="shared" si="7"/>
        <v>0</v>
      </c>
      <c r="O41" s="43">
        <f t="shared" si="8"/>
        <v>0</v>
      </c>
      <c r="P41" s="43"/>
      <c r="Q41" s="43"/>
      <c r="R41" s="46">
        <f t="shared" si="9"/>
        <v>59</v>
      </c>
    </row>
    <row r="42" spans="1:18" x14ac:dyDescent="0.3">
      <c r="A42" s="47">
        <v>36</v>
      </c>
      <c r="B42" s="16" t="s">
        <v>112</v>
      </c>
      <c r="C42" s="16" t="s">
        <v>113</v>
      </c>
      <c r="D42" s="41">
        <v>26</v>
      </c>
      <c r="E42" s="42">
        <f t="shared" si="0"/>
        <v>1</v>
      </c>
      <c r="F42" s="43">
        <f t="shared" si="1"/>
        <v>1</v>
      </c>
      <c r="G42" s="44">
        <f t="shared" si="2"/>
        <v>1</v>
      </c>
      <c r="H42" s="41">
        <v>27</v>
      </c>
      <c r="I42" s="42">
        <f t="shared" si="3"/>
        <v>1</v>
      </c>
      <c r="J42" s="43">
        <f t="shared" si="4"/>
        <v>1</v>
      </c>
      <c r="K42" s="44">
        <f t="shared" si="5"/>
        <v>1</v>
      </c>
      <c r="L42" s="45">
        <v>13</v>
      </c>
      <c r="M42" s="42">
        <f t="shared" si="6"/>
        <v>1</v>
      </c>
      <c r="N42" s="43">
        <f t="shared" si="7"/>
        <v>1</v>
      </c>
      <c r="O42" s="43">
        <f t="shared" si="8"/>
        <v>1</v>
      </c>
      <c r="P42" s="43"/>
      <c r="Q42" s="43"/>
      <c r="R42" s="46">
        <f t="shared" si="9"/>
        <v>66</v>
      </c>
    </row>
    <row r="43" spans="1:18" x14ac:dyDescent="0.3">
      <c r="A43" s="40">
        <v>37</v>
      </c>
      <c r="B43" s="16" t="s">
        <v>114</v>
      </c>
      <c r="C43" s="16" t="s">
        <v>115</v>
      </c>
      <c r="D43" s="41">
        <v>24</v>
      </c>
      <c r="E43" s="42">
        <f t="shared" si="0"/>
        <v>1</v>
      </c>
      <c r="F43" s="43">
        <f t="shared" si="1"/>
        <v>1</v>
      </c>
      <c r="G43" s="44">
        <f t="shared" si="2"/>
        <v>0</v>
      </c>
      <c r="H43" s="41">
        <v>24</v>
      </c>
      <c r="I43" s="42">
        <f t="shared" si="3"/>
        <v>1</v>
      </c>
      <c r="J43" s="43">
        <f t="shared" si="4"/>
        <v>1</v>
      </c>
      <c r="K43" s="44">
        <f t="shared" si="5"/>
        <v>0</v>
      </c>
      <c r="L43" s="45">
        <v>11</v>
      </c>
      <c r="M43" s="42">
        <f t="shared" si="6"/>
        <v>1</v>
      </c>
      <c r="N43" s="43">
        <f t="shared" si="7"/>
        <v>0</v>
      </c>
      <c r="O43" s="43">
        <f t="shared" si="8"/>
        <v>0</v>
      </c>
      <c r="P43" s="43"/>
      <c r="Q43" s="43"/>
      <c r="R43" s="46">
        <f t="shared" si="9"/>
        <v>59</v>
      </c>
    </row>
    <row r="44" spans="1:18" x14ac:dyDescent="0.3">
      <c r="A44" s="47">
        <v>38</v>
      </c>
      <c r="B44" s="16" t="s">
        <v>116</v>
      </c>
      <c r="C44" s="16" t="s">
        <v>117</v>
      </c>
      <c r="D44" s="41">
        <v>24</v>
      </c>
      <c r="E44" s="42">
        <f t="shared" si="0"/>
        <v>1</v>
      </c>
      <c r="F44" s="43">
        <f t="shared" si="1"/>
        <v>1</v>
      </c>
      <c r="G44" s="44">
        <f t="shared" si="2"/>
        <v>0</v>
      </c>
      <c r="H44" s="41">
        <v>25</v>
      </c>
      <c r="I44" s="42">
        <f t="shared" si="3"/>
        <v>1</v>
      </c>
      <c r="J44" s="43">
        <f t="shared" si="4"/>
        <v>1</v>
      </c>
      <c r="K44" s="44">
        <f t="shared" si="5"/>
        <v>0</v>
      </c>
      <c r="L44" s="45">
        <v>12</v>
      </c>
      <c r="M44" s="42">
        <f t="shared" si="6"/>
        <v>1</v>
      </c>
      <c r="N44" s="43">
        <f t="shared" si="7"/>
        <v>1</v>
      </c>
      <c r="O44" s="43">
        <f t="shared" si="8"/>
        <v>0</v>
      </c>
      <c r="P44" s="43"/>
      <c r="Q44" s="43"/>
      <c r="R44" s="46">
        <f t="shared" si="9"/>
        <v>61</v>
      </c>
    </row>
    <row r="45" spans="1:18" x14ac:dyDescent="0.3">
      <c r="A45" s="47">
        <v>39</v>
      </c>
      <c r="B45" s="16" t="s">
        <v>118</v>
      </c>
      <c r="C45" s="16" t="s">
        <v>119</v>
      </c>
      <c r="D45" s="41">
        <v>24</v>
      </c>
      <c r="E45" s="42">
        <f t="shared" si="0"/>
        <v>1</v>
      </c>
      <c r="F45" s="43">
        <f t="shared" si="1"/>
        <v>1</v>
      </c>
      <c r="G45" s="44">
        <f t="shared" si="2"/>
        <v>0</v>
      </c>
      <c r="H45" s="41">
        <v>24</v>
      </c>
      <c r="I45" s="42">
        <f t="shared" si="3"/>
        <v>1</v>
      </c>
      <c r="J45" s="43">
        <f t="shared" si="4"/>
        <v>1</v>
      </c>
      <c r="K45" s="44">
        <f t="shared" si="5"/>
        <v>0</v>
      </c>
      <c r="L45" s="45">
        <v>11</v>
      </c>
      <c r="M45" s="42">
        <f t="shared" si="6"/>
        <v>1</v>
      </c>
      <c r="N45" s="43">
        <f t="shared" si="7"/>
        <v>0</v>
      </c>
      <c r="O45" s="43">
        <f t="shared" si="8"/>
        <v>0</v>
      </c>
      <c r="P45" s="43"/>
      <c r="Q45" s="43"/>
      <c r="R45" s="46">
        <f t="shared" si="9"/>
        <v>59</v>
      </c>
    </row>
    <row r="46" spans="1:18" x14ac:dyDescent="0.3">
      <c r="A46" s="40">
        <v>40</v>
      </c>
      <c r="B46" s="16" t="s">
        <v>120</v>
      </c>
      <c r="C46" s="16" t="s">
        <v>121</v>
      </c>
      <c r="D46" s="41">
        <v>22</v>
      </c>
      <c r="E46" s="42">
        <f t="shared" si="0"/>
        <v>1</v>
      </c>
      <c r="F46" s="43">
        <f t="shared" si="1"/>
        <v>0</v>
      </c>
      <c r="G46" s="44">
        <f t="shared" si="2"/>
        <v>0</v>
      </c>
      <c r="H46" s="41">
        <v>23</v>
      </c>
      <c r="I46" s="42">
        <f t="shared" si="3"/>
        <v>1</v>
      </c>
      <c r="J46" s="43">
        <f t="shared" si="4"/>
        <v>1</v>
      </c>
      <c r="K46" s="44">
        <f t="shared" si="5"/>
        <v>0</v>
      </c>
      <c r="L46" s="45">
        <v>11</v>
      </c>
      <c r="M46" s="42">
        <f t="shared" si="6"/>
        <v>1</v>
      </c>
      <c r="N46" s="43">
        <f t="shared" si="7"/>
        <v>0</v>
      </c>
      <c r="O46" s="43">
        <f t="shared" si="8"/>
        <v>0</v>
      </c>
      <c r="P46" s="43"/>
      <c r="Q46" s="43"/>
      <c r="R46" s="46">
        <f t="shared" si="9"/>
        <v>56</v>
      </c>
    </row>
    <row r="47" spans="1:18" x14ac:dyDescent="0.3">
      <c r="A47" s="47">
        <v>41</v>
      </c>
      <c r="B47" s="16" t="s">
        <v>122</v>
      </c>
      <c r="C47" s="16" t="s">
        <v>123</v>
      </c>
      <c r="D47" s="41">
        <v>24</v>
      </c>
      <c r="E47" s="42">
        <f t="shared" si="0"/>
        <v>1</v>
      </c>
      <c r="F47" s="43">
        <f t="shared" si="1"/>
        <v>1</v>
      </c>
      <c r="G47" s="44">
        <f t="shared" si="2"/>
        <v>0</v>
      </c>
      <c r="H47" s="41">
        <v>24</v>
      </c>
      <c r="I47" s="42">
        <f t="shared" si="3"/>
        <v>1</v>
      </c>
      <c r="J47" s="43">
        <f t="shared" si="4"/>
        <v>1</v>
      </c>
      <c r="K47" s="44">
        <f t="shared" si="5"/>
        <v>0</v>
      </c>
      <c r="L47" s="45">
        <v>11</v>
      </c>
      <c r="M47" s="42">
        <f t="shared" si="6"/>
        <v>1</v>
      </c>
      <c r="N47" s="43">
        <f t="shared" si="7"/>
        <v>0</v>
      </c>
      <c r="O47" s="43">
        <f t="shared" si="8"/>
        <v>0</v>
      </c>
      <c r="P47" s="43"/>
      <c r="Q47" s="43"/>
      <c r="R47" s="46">
        <f t="shared" si="9"/>
        <v>59</v>
      </c>
    </row>
    <row r="48" spans="1:18" x14ac:dyDescent="0.3">
      <c r="A48" s="47">
        <v>42</v>
      </c>
      <c r="B48" s="16" t="s">
        <v>124</v>
      </c>
      <c r="C48" s="16" t="s">
        <v>125</v>
      </c>
      <c r="D48" s="41">
        <v>22</v>
      </c>
      <c r="E48" s="42">
        <f t="shared" si="0"/>
        <v>1</v>
      </c>
      <c r="F48" s="43">
        <f t="shared" si="1"/>
        <v>0</v>
      </c>
      <c r="G48" s="44">
        <f t="shared" si="2"/>
        <v>0</v>
      </c>
      <c r="H48" s="41">
        <v>23</v>
      </c>
      <c r="I48" s="42">
        <f t="shared" si="3"/>
        <v>1</v>
      </c>
      <c r="J48" s="43">
        <f t="shared" si="4"/>
        <v>1</v>
      </c>
      <c r="K48" s="44">
        <f t="shared" si="5"/>
        <v>0</v>
      </c>
      <c r="L48" s="45">
        <v>11</v>
      </c>
      <c r="M48" s="42">
        <f t="shared" si="6"/>
        <v>1</v>
      </c>
      <c r="N48" s="43">
        <f t="shared" si="7"/>
        <v>0</v>
      </c>
      <c r="O48" s="43">
        <f t="shared" si="8"/>
        <v>0</v>
      </c>
      <c r="P48" s="43"/>
      <c r="Q48" s="43"/>
      <c r="R48" s="46">
        <f t="shared" si="9"/>
        <v>56</v>
      </c>
    </row>
    <row r="49" spans="1:18" x14ac:dyDescent="0.3">
      <c r="A49" s="40">
        <v>43</v>
      </c>
      <c r="B49" s="16" t="s">
        <v>126</v>
      </c>
      <c r="C49" s="16" t="s">
        <v>127</v>
      </c>
      <c r="D49" s="41">
        <v>24</v>
      </c>
      <c r="E49" s="42">
        <f t="shared" si="0"/>
        <v>1</v>
      </c>
      <c r="F49" s="43">
        <f t="shared" si="1"/>
        <v>1</v>
      </c>
      <c r="G49" s="44">
        <f t="shared" si="2"/>
        <v>0</v>
      </c>
      <c r="H49" s="41">
        <v>25</v>
      </c>
      <c r="I49" s="42">
        <f t="shared" si="3"/>
        <v>1</v>
      </c>
      <c r="J49" s="43">
        <f t="shared" si="4"/>
        <v>1</v>
      </c>
      <c r="K49" s="44">
        <f t="shared" si="5"/>
        <v>0</v>
      </c>
      <c r="L49" s="45">
        <v>12</v>
      </c>
      <c r="M49" s="42">
        <f t="shared" si="6"/>
        <v>1</v>
      </c>
      <c r="N49" s="43">
        <f t="shared" si="7"/>
        <v>1</v>
      </c>
      <c r="O49" s="43">
        <f t="shared" si="8"/>
        <v>0</v>
      </c>
      <c r="P49" s="43"/>
      <c r="Q49" s="43"/>
      <c r="R49" s="46">
        <f t="shared" si="9"/>
        <v>61</v>
      </c>
    </row>
    <row r="50" spans="1:18" x14ac:dyDescent="0.3">
      <c r="A50" s="47">
        <v>44</v>
      </c>
      <c r="B50" s="16" t="s">
        <v>128</v>
      </c>
      <c r="C50" s="16" t="s">
        <v>129</v>
      </c>
      <c r="D50" s="41">
        <v>28</v>
      </c>
      <c r="E50" s="42">
        <f t="shared" si="0"/>
        <v>1</v>
      </c>
      <c r="F50" s="43">
        <f t="shared" si="1"/>
        <v>1</v>
      </c>
      <c r="G50" s="44">
        <f t="shared" si="2"/>
        <v>1</v>
      </c>
      <c r="H50" s="41">
        <v>28</v>
      </c>
      <c r="I50" s="42">
        <f t="shared" si="3"/>
        <v>1</v>
      </c>
      <c r="J50" s="43">
        <f t="shared" si="4"/>
        <v>1</v>
      </c>
      <c r="K50" s="44">
        <f t="shared" si="5"/>
        <v>1</v>
      </c>
      <c r="L50" s="45">
        <v>14</v>
      </c>
      <c r="M50" s="42">
        <f t="shared" si="6"/>
        <v>1</v>
      </c>
      <c r="N50" s="43">
        <f t="shared" si="7"/>
        <v>1</v>
      </c>
      <c r="O50" s="43">
        <f t="shared" si="8"/>
        <v>1</v>
      </c>
      <c r="P50" s="43"/>
      <c r="Q50" s="43"/>
      <c r="R50" s="46">
        <f t="shared" si="9"/>
        <v>70</v>
      </c>
    </row>
    <row r="51" spans="1:18" x14ac:dyDescent="0.3">
      <c r="A51" s="47">
        <v>45</v>
      </c>
      <c r="B51" s="16" t="s">
        <v>130</v>
      </c>
      <c r="C51" s="16" t="s">
        <v>131</v>
      </c>
      <c r="D51" s="41">
        <v>22</v>
      </c>
      <c r="E51" s="42">
        <f t="shared" si="0"/>
        <v>1</v>
      </c>
      <c r="F51" s="43">
        <f t="shared" si="1"/>
        <v>0</v>
      </c>
      <c r="G51" s="44">
        <f t="shared" si="2"/>
        <v>0</v>
      </c>
      <c r="H51" s="41">
        <v>23</v>
      </c>
      <c r="I51" s="42">
        <f t="shared" si="3"/>
        <v>1</v>
      </c>
      <c r="J51" s="43">
        <f t="shared" si="4"/>
        <v>1</v>
      </c>
      <c r="K51" s="44">
        <f t="shared" si="5"/>
        <v>0</v>
      </c>
      <c r="L51" s="45">
        <v>11</v>
      </c>
      <c r="M51" s="42">
        <f t="shared" si="6"/>
        <v>1</v>
      </c>
      <c r="N51" s="43">
        <f t="shared" si="7"/>
        <v>0</v>
      </c>
      <c r="O51" s="43">
        <f t="shared" si="8"/>
        <v>0</v>
      </c>
      <c r="P51" s="43"/>
      <c r="Q51" s="43"/>
      <c r="R51" s="46">
        <f t="shared" si="9"/>
        <v>56</v>
      </c>
    </row>
    <row r="52" spans="1:18" x14ac:dyDescent="0.3">
      <c r="A52" s="40">
        <v>46</v>
      </c>
      <c r="B52" s="16" t="s">
        <v>132</v>
      </c>
      <c r="C52" s="16" t="s">
        <v>133</v>
      </c>
      <c r="D52" s="41">
        <v>24</v>
      </c>
      <c r="E52" s="42">
        <f t="shared" si="0"/>
        <v>1</v>
      </c>
      <c r="F52" s="43">
        <f t="shared" si="1"/>
        <v>1</v>
      </c>
      <c r="G52" s="44">
        <f t="shared" si="2"/>
        <v>0</v>
      </c>
      <c r="H52" s="41">
        <v>24</v>
      </c>
      <c r="I52" s="42">
        <f t="shared" si="3"/>
        <v>1</v>
      </c>
      <c r="J52" s="43">
        <f t="shared" si="4"/>
        <v>1</v>
      </c>
      <c r="K52" s="44">
        <f t="shared" si="5"/>
        <v>0</v>
      </c>
      <c r="L52" s="45">
        <v>11</v>
      </c>
      <c r="M52" s="42">
        <f t="shared" si="6"/>
        <v>1</v>
      </c>
      <c r="N52" s="43">
        <f t="shared" si="7"/>
        <v>0</v>
      </c>
      <c r="O52" s="43">
        <f t="shared" si="8"/>
        <v>0</v>
      </c>
      <c r="P52" s="43"/>
      <c r="Q52" s="43"/>
      <c r="R52" s="46">
        <f t="shared" si="9"/>
        <v>59</v>
      </c>
    </row>
    <row r="53" spans="1:18" x14ac:dyDescent="0.3">
      <c r="A53" s="47">
        <v>47</v>
      </c>
      <c r="B53" s="16" t="s">
        <v>134</v>
      </c>
      <c r="C53" s="16" t="s">
        <v>135</v>
      </c>
      <c r="D53" s="41">
        <v>24</v>
      </c>
      <c r="E53" s="42">
        <f t="shared" si="0"/>
        <v>1</v>
      </c>
      <c r="F53" s="43">
        <f t="shared" si="1"/>
        <v>1</v>
      </c>
      <c r="G53" s="44">
        <f t="shared" si="2"/>
        <v>0</v>
      </c>
      <c r="H53" s="41">
        <v>24</v>
      </c>
      <c r="I53" s="42">
        <f t="shared" si="3"/>
        <v>1</v>
      </c>
      <c r="J53" s="43">
        <f t="shared" si="4"/>
        <v>1</v>
      </c>
      <c r="K53" s="44">
        <f t="shared" si="5"/>
        <v>0</v>
      </c>
      <c r="L53" s="45">
        <v>11</v>
      </c>
      <c r="M53" s="42">
        <f t="shared" si="6"/>
        <v>1</v>
      </c>
      <c r="N53" s="43">
        <f t="shared" si="7"/>
        <v>0</v>
      </c>
      <c r="O53" s="43">
        <f t="shared" si="8"/>
        <v>0</v>
      </c>
      <c r="P53" s="43"/>
      <c r="Q53" s="43"/>
      <c r="R53" s="46">
        <f t="shared" si="9"/>
        <v>59</v>
      </c>
    </row>
    <row r="54" spans="1:18" x14ac:dyDescent="0.3">
      <c r="A54" s="47">
        <v>48</v>
      </c>
      <c r="B54" s="16" t="s">
        <v>136</v>
      </c>
      <c r="C54" s="16" t="s">
        <v>137</v>
      </c>
      <c r="D54" s="41">
        <v>24</v>
      </c>
      <c r="E54" s="42">
        <f t="shared" si="0"/>
        <v>1</v>
      </c>
      <c r="F54" s="43">
        <f t="shared" si="1"/>
        <v>1</v>
      </c>
      <c r="G54" s="44">
        <f t="shared" si="2"/>
        <v>0</v>
      </c>
      <c r="H54" s="41">
        <v>24</v>
      </c>
      <c r="I54" s="42">
        <f t="shared" si="3"/>
        <v>1</v>
      </c>
      <c r="J54" s="43">
        <f t="shared" si="4"/>
        <v>1</v>
      </c>
      <c r="K54" s="44">
        <f t="shared" si="5"/>
        <v>0</v>
      </c>
      <c r="L54" s="45">
        <v>11</v>
      </c>
      <c r="M54" s="42">
        <f t="shared" si="6"/>
        <v>1</v>
      </c>
      <c r="N54" s="43">
        <f t="shared" si="7"/>
        <v>0</v>
      </c>
      <c r="O54" s="43">
        <f t="shared" si="8"/>
        <v>0</v>
      </c>
      <c r="P54" s="43"/>
      <c r="Q54" s="43"/>
      <c r="R54" s="46">
        <f t="shared" si="9"/>
        <v>59</v>
      </c>
    </row>
    <row r="55" spans="1:18" x14ac:dyDescent="0.3">
      <c r="A55" s="40">
        <v>49</v>
      </c>
      <c r="B55" s="16" t="s">
        <v>138</v>
      </c>
      <c r="C55" s="16" t="s">
        <v>139</v>
      </c>
      <c r="D55" s="41">
        <v>24</v>
      </c>
      <c r="E55" s="42">
        <f t="shared" si="0"/>
        <v>1</v>
      </c>
      <c r="F55" s="43">
        <f t="shared" si="1"/>
        <v>1</v>
      </c>
      <c r="G55" s="44">
        <f t="shared" si="2"/>
        <v>0</v>
      </c>
      <c r="H55" s="41">
        <v>24</v>
      </c>
      <c r="I55" s="42">
        <f t="shared" si="3"/>
        <v>1</v>
      </c>
      <c r="J55" s="43">
        <f t="shared" si="4"/>
        <v>1</v>
      </c>
      <c r="K55" s="44">
        <f t="shared" si="5"/>
        <v>0</v>
      </c>
      <c r="L55" s="45">
        <v>11</v>
      </c>
      <c r="M55" s="42">
        <f t="shared" si="6"/>
        <v>1</v>
      </c>
      <c r="N55" s="43">
        <f t="shared" si="7"/>
        <v>0</v>
      </c>
      <c r="O55" s="43">
        <f t="shared" si="8"/>
        <v>0</v>
      </c>
      <c r="P55" s="43"/>
      <c r="Q55" s="43"/>
      <c r="R55" s="46">
        <f t="shared" si="9"/>
        <v>59</v>
      </c>
    </row>
    <row r="56" spans="1:18" x14ac:dyDescent="0.3">
      <c r="A56" s="47">
        <v>50</v>
      </c>
      <c r="B56" s="16" t="s">
        <v>140</v>
      </c>
      <c r="C56" s="16" t="s">
        <v>141</v>
      </c>
      <c r="D56" s="41">
        <v>28</v>
      </c>
      <c r="E56" s="42">
        <f t="shared" si="0"/>
        <v>1</v>
      </c>
      <c r="F56" s="43">
        <f t="shared" si="1"/>
        <v>1</v>
      </c>
      <c r="G56" s="44">
        <f t="shared" si="2"/>
        <v>1</v>
      </c>
      <c r="H56" s="41">
        <v>28</v>
      </c>
      <c r="I56" s="42">
        <f t="shared" si="3"/>
        <v>1</v>
      </c>
      <c r="J56" s="43">
        <f t="shared" si="4"/>
        <v>1</v>
      </c>
      <c r="K56" s="44">
        <f t="shared" si="5"/>
        <v>1</v>
      </c>
      <c r="L56" s="45">
        <v>14</v>
      </c>
      <c r="M56" s="42">
        <f t="shared" si="6"/>
        <v>1</v>
      </c>
      <c r="N56" s="43">
        <f t="shared" si="7"/>
        <v>1</v>
      </c>
      <c r="O56" s="43">
        <f t="shared" si="8"/>
        <v>1</v>
      </c>
      <c r="P56" s="43"/>
      <c r="Q56" s="43"/>
      <c r="R56" s="46">
        <f t="shared" si="9"/>
        <v>70</v>
      </c>
    </row>
    <row r="57" spans="1:18" x14ac:dyDescent="0.3">
      <c r="A57" s="47">
        <v>51</v>
      </c>
      <c r="B57" s="16" t="s">
        <v>142</v>
      </c>
      <c r="C57" s="16" t="s">
        <v>143</v>
      </c>
      <c r="D57" s="41">
        <v>22</v>
      </c>
      <c r="E57" s="42">
        <f t="shared" si="0"/>
        <v>1</v>
      </c>
      <c r="F57" s="43">
        <f t="shared" si="1"/>
        <v>0</v>
      </c>
      <c r="G57" s="44">
        <f t="shared" si="2"/>
        <v>0</v>
      </c>
      <c r="H57" s="41">
        <v>23</v>
      </c>
      <c r="I57" s="42">
        <f t="shared" si="3"/>
        <v>1</v>
      </c>
      <c r="J57" s="43">
        <f t="shared" si="4"/>
        <v>1</v>
      </c>
      <c r="K57" s="44">
        <f t="shared" si="5"/>
        <v>0</v>
      </c>
      <c r="L57" s="45">
        <v>11</v>
      </c>
      <c r="M57" s="42">
        <f t="shared" si="6"/>
        <v>1</v>
      </c>
      <c r="N57" s="43">
        <f t="shared" si="7"/>
        <v>0</v>
      </c>
      <c r="O57" s="43">
        <f t="shared" si="8"/>
        <v>0</v>
      </c>
      <c r="P57" s="43"/>
      <c r="Q57" s="43"/>
      <c r="R57" s="46">
        <f t="shared" si="9"/>
        <v>56</v>
      </c>
    </row>
    <row r="58" spans="1:18" x14ac:dyDescent="0.3">
      <c r="A58" s="40">
        <v>52</v>
      </c>
      <c r="B58" s="16" t="s">
        <v>144</v>
      </c>
      <c r="C58" s="16" t="s">
        <v>145</v>
      </c>
      <c r="D58" s="41">
        <v>24</v>
      </c>
      <c r="E58" s="42">
        <f t="shared" si="0"/>
        <v>1</v>
      </c>
      <c r="F58" s="43">
        <f t="shared" si="1"/>
        <v>1</v>
      </c>
      <c r="G58" s="44">
        <f t="shared" si="2"/>
        <v>0</v>
      </c>
      <c r="H58" s="41">
        <v>25</v>
      </c>
      <c r="I58" s="42">
        <f t="shared" si="3"/>
        <v>1</v>
      </c>
      <c r="J58" s="43">
        <f t="shared" si="4"/>
        <v>1</v>
      </c>
      <c r="K58" s="44">
        <f t="shared" si="5"/>
        <v>0</v>
      </c>
      <c r="L58" s="45">
        <v>12</v>
      </c>
      <c r="M58" s="42">
        <f t="shared" si="6"/>
        <v>1</v>
      </c>
      <c r="N58" s="43">
        <f t="shared" si="7"/>
        <v>1</v>
      </c>
      <c r="O58" s="43">
        <f t="shared" si="8"/>
        <v>0</v>
      </c>
      <c r="P58" s="43"/>
      <c r="Q58" s="43"/>
      <c r="R58" s="46">
        <f t="shared" si="9"/>
        <v>61</v>
      </c>
    </row>
    <row r="59" spans="1:18" x14ac:dyDescent="0.3">
      <c r="A59" s="47">
        <v>53</v>
      </c>
      <c r="B59" s="16" t="s">
        <v>146</v>
      </c>
      <c r="C59" s="16" t="s">
        <v>147</v>
      </c>
      <c r="D59" s="41">
        <v>24</v>
      </c>
      <c r="E59" s="42">
        <f t="shared" si="0"/>
        <v>1</v>
      </c>
      <c r="F59" s="43">
        <f t="shared" si="1"/>
        <v>1</v>
      </c>
      <c r="G59" s="44">
        <f t="shared" si="2"/>
        <v>0</v>
      </c>
      <c r="H59" s="41">
        <v>24</v>
      </c>
      <c r="I59" s="42">
        <f t="shared" si="3"/>
        <v>1</v>
      </c>
      <c r="J59" s="43">
        <f t="shared" si="4"/>
        <v>1</v>
      </c>
      <c r="K59" s="44">
        <f t="shared" si="5"/>
        <v>0</v>
      </c>
      <c r="L59" s="45">
        <v>11</v>
      </c>
      <c r="M59" s="42">
        <f t="shared" si="6"/>
        <v>1</v>
      </c>
      <c r="N59" s="43">
        <f t="shared" si="7"/>
        <v>0</v>
      </c>
      <c r="O59" s="43">
        <f t="shared" si="8"/>
        <v>0</v>
      </c>
      <c r="P59" s="43"/>
      <c r="Q59" s="43"/>
      <c r="R59" s="46">
        <f t="shared" si="9"/>
        <v>59</v>
      </c>
    </row>
    <row r="60" spans="1:18" x14ac:dyDescent="0.3">
      <c r="A60" s="47">
        <v>54</v>
      </c>
      <c r="B60" s="16" t="s">
        <v>148</v>
      </c>
      <c r="C60" s="16" t="s">
        <v>149</v>
      </c>
      <c r="D60" s="41">
        <v>24</v>
      </c>
      <c r="E60" s="42">
        <f t="shared" si="0"/>
        <v>1</v>
      </c>
      <c r="F60" s="43">
        <f t="shared" si="1"/>
        <v>1</v>
      </c>
      <c r="G60" s="44">
        <f t="shared" si="2"/>
        <v>0</v>
      </c>
      <c r="H60" s="41">
        <v>25</v>
      </c>
      <c r="I60" s="42">
        <f t="shared" si="3"/>
        <v>1</v>
      </c>
      <c r="J60" s="43">
        <f t="shared" si="4"/>
        <v>1</v>
      </c>
      <c r="K60" s="44">
        <f t="shared" si="5"/>
        <v>0</v>
      </c>
      <c r="L60" s="45">
        <v>12</v>
      </c>
      <c r="M60" s="42">
        <f t="shared" si="6"/>
        <v>1</v>
      </c>
      <c r="N60" s="43">
        <f t="shared" si="7"/>
        <v>1</v>
      </c>
      <c r="O60" s="43">
        <f t="shared" si="8"/>
        <v>0</v>
      </c>
      <c r="P60" s="43"/>
      <c r="Q60" s="43"/>
      <c r="R60" s="46">
        <f t="shared" si="9"/>
        <v>61</v>
      </c>
    </row>
    <row r="61" spans="1:18" x14ac:dyDescent="0.3">
      <c r="A61" s="40">
        <v>55</v>
      </c>
      <c r="B61" s="16" t="s">
        <v>150</v>
      </c>
      <c r="C61" s="16" t="s">
        <v>151</v>
      </c>
      <c r="D61" s="41">
        <v>24</v>
      </c>
      <c r="E61" s="42">
        <f t="shared" si="0"/>
        <v>1</v>
      </c>
      <c r="F61" s="43">
        <f t="shared" si="1"/>
        <v>1</v>
      </c>
      <c r="G61" s="44">
        <f t="shared" si="2"/>
        <v>0</v>
      </c>
      <c r="H61" s="41">
        <v>24</v>
      </c>
      <c r="I61" s="42">
        <f t="shared" si="3"/>
        <v>1</v>
      </c>
      <c r="J61" s="43">
        <f t="shared" si="4"/>
        <v>1</v>
      </c>
      <c r="K61" s="44">
        <f t="shared" si="5"/>
        <v>0</v>
      </c>
      <c r="L61" s="45">
        <v>11</v>
      </c>
      <c r="M61" s="42">
        <f t="shared" si="6"/>
        <v>1</v>
      </c>
      <c r="N61" s="43">
        <f t="shared" si="7"/>
        <v>0</v>
      </c>
      <c r="O61" s="43">
        <f t="shared" si="8"/>
        <v>0</v>
      </c>
      <c r="P61" s="43"/>
      <c r="Q61" s="43"/>
      <c r="R61" s="46">
        <f t="shared" si="9"/>
        <v>59</v>
      </c>
    </row>
    <row r="62" spans="1:18" x14ac:dyDescent="0.3">
      <c r="A62" s="47">
        <v>56</v>
      </c>
      <c r="B62" s="16" t="s">
        <v>152</v>
      </c>
      <c r="C62" s="16" t="s">
        <v>153</v>
      </c>
      <c r="D62" s="41">
        <v>24</v>
      </c>
      <c r="E62" s="42">
        <f t="shared" si="0"/>
        <v>1</v>
      </c>
      <c r="F62" s="43">
        <f t="shared" si="1"/>
        <v>1</v>
      </c>
      <c r="G62" s="44">
        <f t="shared" si="2"/>
        <v>0</v>
      </c>
      <c r="H62" s="41">
        <v>24</v>
      </c>
      <c r="I62" s="42">
        <f t="shared" si="3"/>
        <v>1</v>
      </c>
      <c r="J62" s="43">
        <f t="shared" si="4"/>
        <v>1</v>
      </c>
      <c r="K62" s="44">
        <f t="shared" si="5"/>
        <v>0</v>
      </c>
      <c r="L62" s="45">
        <v>11</v>
      </c>
      <c r="M62" s="42">
        <f t="shared" si="6"/>
        <v>1</v>
      </c>
      <c r="N62" s="43">
        <f t="shared" si="7"/>
        <v>0</v>
      </c>
      <c r="O62" s="43">
        <f t="shared" si="8"/>
        <v>0</v>
      </c>
      <c r="P62" s="43"/>
      <c r="Q62" s="43"/>
      <c r="R62" s="46">
        <f t="shared" si="9"/>
        <v>59</v>
      </c>
    </row>
    <row r="63" spans="1:18" x14ac:dyDescent="0.3">
      <c r="A63" s="47">
        <v>57</v>
      </c>
      <c r="B63" s="16" t="s">
        <v>154</v>
      </c>
      <c r="C63" s="16" t="s">
        <v>155</v>
      </c>
      <c r="D63" s="41">
        <v>24</v>
      </c>
      <c r="E63" s="42">
        <f t="shared" si="0"/>
        <v>1</v>
      </c>
      <c r="F63" s="43">
        <f t="shared" si="1"/>
        <v>1</v>
      </c>
      <c r="G63" s="44">
        <f t="shared" si="2"/>
        <v>0</v>
      </c>
      <c r="H63" s="41">
        <v>24</v>
      </c>
      <c r="I63" s="42">
        <f t="shared" si="3"/>
        <v>1</v>
      </c>
      <c r="J63" s="43">
        <f t="shared" si="4"/>
        <v>1</v>
      </c>
      <c r="K63" s="44">
        <f t="shared" si="5"/>
        <v>0</v>
      </c>
      <c r="L63" s="45">
        <v>11</v>
      </c>
      <c r="M63" s="42">
        <f t="shared" si="6"/>
        <v>1</v>
      </c>
      <c r="N63" s="43">
        <f t="shared" si="7"/>
        <v>0</v>
      </c>
      <c r="O63" s="43">
        <f t="shared" si="8"/>
        <v>0</v>
      </c>
      <c r="P63" s="43"/>
      <c r="Q63" s="43"/>
      <c r="R63" s="46">
        <f t="shared" si="9"/>
        <v>59</v>
      </c>
    </row>
    <row r="64" spans="1:18" x14ac:dyDescent="0.3">
      <c r="A64" s="40">
        <v>58</v>
      </c>
      <c r="B64" s="16" t="s">
        <v>156</v>
      </c>
      <c r="C64" s="16" t="s">
        <v>157</v>
      </c>
      <c r="D64" s="41">
        <v>22</v>
      </c>
      <c r="E64" s="42">
        <f t="shared" si="0"/>
        <v>1</v>
      </c>
      <c r="F64" s="43">
        <f t="shared" si="1"/>
        <v>0</v>
      </c>
      <c r="G64" s="44">
        <f t="shared" si="2"/>
        <v>0</v>
      </c>
      <c r="H64" s="41">
        <v>23</v>
      </c>
      <c r="I64" s="42">
        <f t="shared" si="3"/>
        <v>1</v>
      </c>
      <c r="J64" s="43">
        <f t="shared" si="4"/>
        <v>1</v>
      </c>
      <c r="K64" s="44">
        <f t="shared" si="5"/>
        <v>0</v>
      </c>
      <c r="L64" s="45">
        <v>11</v>
      </c>
      <c r="M64" s="42">
        <f t="shared" si="6"/>
        <v>1</v>
      </c>
      <c r="N64" s="43">
        <f t="shared" si="7"/>
        <v>0</v>
      </c>
      <c r="O64" s="43">
        <f t="shared" si="8"/>
        <v>0</v>
      </c>
      <c r="P64" s="43"/>
      <c r="Q64" s="43"/>
      <c r="R64" s="46">
        <f t="shared" si="9"/>
        <v>56</v>
      </c>
    </row>
    <row r="65" spans="1:18" x14ac:dyDescent="0.3">
      <c r="A65" s="47">
        <v>59</v>
      </c>
      <c r="B65" s="16" t="s">
        <v>158</v>
      </c>
      <c r="C65" s="16" t="s">
        <v>159</v>
      </c>
      <c r="D65" s="41">
        <v>24</v>
      </c>
      <c r="E65" s="42">
        <f t="shared" si="0"/>
        <v>1</v>
      </c>
      <c r="F65" s="43">
        <f t="shared" si="1"/>
        <v>1</v>
      </c>
      <c r="G65" s="44">
        <f t="shared" si="2"/>
        <v>0</v>
      </c>
      <c r="H65" s="41">
        <v>24</v>
      </c>
      <c r="I65" s="42">
        <f t="shared" si="3"/>
        <v>1</v>
      </c>
      <c r="J65" s="43">
        <f t="shared" si="4"/>
        <v>1</v>
      </c>
      <c r="K65" s="44">
        <f t="shared" si="5"/>
        <v>0</v>
      </c>
      <c r="L65" s="45">
        <v>11</v>
      </c>
      <c r="M65" s="42">
        <f t="shared" si="6"/>
        <v>1</v>
      </c>
      <c r="N65" s="43">
        <f t="shared" si="7"/>
        <v>0</v>
      </c>
      <c r="O65" s="43">
        <f t="shared" si="8"/>
        <v>0</v>
      </c>
      <c r="P65" s="43"/>
      <c r="Q65" s="43"/>
      <c r="R65" s="46">
        <f t="shared" si="9"/>
        <v>59</v>
      </c>
    </row>
    <row r="66" spans="1:18" x14ac:dyDescent="0.3">
      <c r="A66" s="47">
        <v>60</v>
      </c>
      <c r="B66" s="16" t="s">
        <v>160</v>
      </c>
      <c r="C66" s="16" t="s">
        <v>161</v>
      </c>
      <c r="D66" s="41">
        <v>25</v>
      </c>
      <c r="E66" s="42">
        <f t="shared" si="0"/>
        <v>1</v>
      </c>
      <c r="F66" s="43">
        <f t="shared" si="1"/>
        <v>1</v>
      </c>
      <c r="G66" s="44">
        <f t="shared" si="2"/>
        <v>0</v>
      </c>
      <c r="H66" s="41">
        <v>26</v>
      </c>
      <c r="I66" s="42">
        <f t="shared" si="3"/>
        <v>1</v>
      </c>
      <c r="J66" s="43">
        <f t="shared" si="4"/>
        <v>1</v>
      </c>
      <c r="K66" s="44">
        <f t="shared" si="5"/>
        <v>1</v>
      </c>
      <c r="L66" s="45">
        <v>12</v>
      </c>
      <c r="M66" s="42">
        <f t="shared" si="6"/>
        <v>1</v>
      </c>
      <c r="N66" s="43">
        <f t="shared" si="7"/>
        <v>1</v>
      </c>
      <c r="O66" s="43">
        <f t="shared" si="8"/>
        <v>0</v>
      </c>
      <c r="P66" s="43"/>
      <c r="Q66" s="43"/>
      <c r="R66" s="46">
        <f t="shared" si="9"/>
        <v>63</v>
      </c>
    </row>
    <row r="67" spans="1:18" x14ac:dyDescent="0.3">
      <c r="A67" s="40">
        <v>61</v>
      </c>
      <c r="B67" s="16" t="s">
        <v>162</v>
      </c>
      <c r="C67" s="16" t="s">
        <v>163</v>
      </c>
      <c r="D67" s="41">
        <v>24</v>
      </c>
      <c r="E67" s="42">
        <f t="shared" si="0"/>
        <v>1</v>
      </c>
      <c r="F67" s="43">
        <f t="shared" si="1"/>
        <v>1</v>
      </c>
      <c r="G67" s="44">
        <f t="shared" si="2"/>
        <v>0</v>
      </c>
      <c r="H67" s="41">
        <v>24</v>
      </c>
      <c r="I67" s="42">
        <f t="shared" si="3"/>
        <v>1</v>
      </c>
      <c r="J67" s="43">
        <f t="shared" si="4"/>
        <v>1</v>
      </c>
      <c r="K67" s="44">
        <f t="shared" si="5"/>
        <v>0</v>
      </c>
      <c r="L67" s="45">
        <v>11</v>
      </c>
      <c r="M67" s="42">
        <f t="shared" si="6"/>
        <v>1</v>
      </c>
      <c r="N67" s="43">
        <f t="shared" si="7"/>
        <v>0</v>
      </c>
      <c r="O67" s="43">
        <f t="shared" si="8"/>
        <v>0</v>
      </c>
      <c r="P67" s="43"/>
      <c r="Q67" s="43"/>
      <c r="R67" s="46">
        <f t="shared" si="9"/>
        <v>59</v>
      </c>
    </row>
    <row r="68" spans="1:18" x14ac:dyDescent="0.3">
      <c r="A68" s="47">
        <v>62</v>
      </c>
      <c r="B68" s="16" t="s">
        <v>164</v>
      </c>
      <c r="C68" s="16" t="s">
        <v>165</v>
      </c>
      <c r="D68" s="41">
        <v>27</v>
      </c>
      <c r="E68" s="42">
        <f t="shared" si="0"/>
        <v>1</v>
      </c>
      <c r="F68" s="43">
        <f t="shared" si="1"/>
        <v>1</v>
      </c>
      <c r="G68" s="44">
        <f t="shared" si="2"/>
        <v>1</v>
      </c>
      <c r="H68" s="41">
        <v>28</v>
      </c>
      <c r="I68" s="42">
        <f t="shared" si="3"/>
        <v>1</v>
      </c>
      <c r="J68" s="43">
        <f t="shared" si="4"/>
        <v>1</v>
      </c>
      <c r="K68" s="44">
        <f t="shared" si="5"/>
        <v>1</v>
      </c>
      <c r="L68" s="45">
        <v>13</v>
      </c>
      <c r="M68" s="42">
        <f t="shared" si="6"/>
        <v>1</v>
      </c>
      <c r="N68" s="43">
        <f t="shared" si="7"/>
        <v>1</v>
      </c>
      <c r="O68" s="43">
        <f t="shared" si="8"/>
        <v>1</v>
      </c>
      <c r="P68" s="43"/>
      <c r="Q68" s="43"/>
      <c r="R68" s="46">
        <f t="shared" si="9"/>
        <v>68</v>
      </c>
    </row>
    <row r="69" spans="1:18" x14ac:dyDescent="0.3">
      <c r="A69" s="47">
        <v>63</v>
      </c>
      <c r="B69" s="16" t="s">
        <v>166</v>
      </c>
      <c r="C69" s="16" t="s">
        <v>167</v>
      </c>
      <c r="D69" s="41">
        <v>24</v>
      </c>
      <c r="E69" s="42">
        <f t="shared" si="0"/>
        <v>1</v>
      </c>
      <c r="F69" s="43">
        <f t="shared" si="1"/>
        <v>1</v>
      </c>
      <c r="G69" s="44">
        <f t="shared" si="2"/>
        <v>0</v>
      </c>
      <c r="H69" s="41">
        <v>24</v>
      </c>
      <c r="I69" s="42">
        <f t="shared" si="3"/>
        <v>1</v>
      </c>
      <c r="J69" s="43">
        <f t="shared" si="4"/>
        <v>1</v>
      </c>
      <c r="K69" s="44">
        <f t="shared" si="5"/>
        <v>0</v>
      </c>
      <c r="L69" s="45">
        <v>11</v>
      </c>
      <c r="M69" s="42">
        <f t="shared" si="6"/>
        <v>1</v>
      </c>
      <c r="N69" s="43">
        <f t="shared" si="7"/>
        <v>0</v>
      </c>
      <c r="O69" s="43">
        <f t="shared" si="8"/>
        <v>0</v>
      </c>
      <c r="P69" s="43"/>
      <c r="Q69" s="43"/>
      <c r="R69" s="46">
        <f t="shared" si="9"/>
        <v>59</v>
      </c>
    </row>
    <row r="70" spans="1:18" x14ac:dyDescent="0.3">
      <c r="A70" s="40">
        <v>64</v>
      </c>
      <c r="B70" s="16" t="s">
        <v>168</v>
      </c>
      <c r="C70" s="16" t="s">
        <v>169</v>
      </c>
      <c r="D70" s="41">
        <v>24</v>
      </c>
      <c r="E70" s="42">
        <f t="shared" si="0"/>
        <v>1</v>
      </c>
      <c r="F70" s="43">
        <f t="shared" si="1"/>
        <v>1</v>
      </c>
      <c r="G70" s="44">
        <f t="shared" si="2"/>
        <v>0</v>
      </c>
      <c r="H70" s="41">
        <v>25</v>
      </c>
      <c r="I70" s="42">
        <f t="shared" si="3"/>
        <v>1</v>
      </c>
      <c r="J70" s="43">
        <f t="shared" si="4"/>
        <v>1</v>
      </c>
      <c r="K70" s="44">
        <f t="shared" si="5"/>
        <v>0</v>
      </c>
      <c r="L70" s="45">
        <v>12</v>
      </c>
      <c r="M70" s="42">
        <f t="shared" si="6"/>
        <v>1</v>
      </c>
      <c r="N70" s="43">
        <f t="shared" si="7"/>
        <v>1</v>
      </c>
      <c r="O70" s="43">
        <f t="shared" si="8"/>
        <v>0</v>
      </c>
      <c r="P70" s="43"/>
      <c r="Q70" s="43"/>
      <c r="R70" s="46">
        <f t="shared" si="9"/>
        <v>61</v>
      </c>
    </row>
    <row r="71" spans="1:18" x14ac:dyDescent="0.3">
      <c r="A71" s="47">
        <v>65</v>
      </c>
      <c r="B71" s="16" t="s">
        <v>170</v>
      </c>
      <c r="C71" s="16" t="s">
        <v>171</v>
      </c>
      <c r="D71" s="41">
        <v>24</v>
      </c>
      <c r="E71" s="42">
        <f t="shared" si="0"/>
        <v>1</v>
      </c>
      <c r="F71" s="43">
        <f t="shared" si="1"/>
        <v>1</v>
      </c>
      <c r="G71" s="44">
        <f t="shared" si="2"/>
        <v>0</v>
      </c>
      <c r="H71" s="41">
        <v>24</v>
      </c>
      <c r="I71" s="42">
        <f t="shared" si="3"/>
        <v>1</v>
      </c>
      <c r="J71" s="43">
        <f t="shared" si="4"/>
        <v>1</v>
      </c>
      <c r="K71" s="44">
        <f t="shared" si="5"/>
        <v>0</v>
      </c>
      <c r="L71" s="45">
        <v>11</v>
      </c>
      <c r="M71" s="42">
        <f t="shared" si="6"/>
        <v>1</v>
      </c>
      <c r="N71" s="43">
        <f t="shared" si="7"/>
        <v>0</v>
      </c>
      <c r="O71" s="43">
        <f t="shared" si="8"/>
        <v>0</v>
      </c>
      <c r="P71" s="43"/>
      <c r="Q71" s="43"/>
      <c r="R71" s="46">
        <f t="shared" si="9"/>
        <v>59</v>
      </c>
    </row>
    <row r="72" spans="1:18" x14ac:dyDescent="0.3">
      <c r="A72" s="47">
        <v>66</v>
      </c>
      <c r="B72" s="16" t="s">
        <v>172</v>
      </c>
      <c r="C72" s="16" t="s">
        <v>173</v>
      </c>
      <c r="D72" s="41">
        <v>22</v>
      </c>
      <c r="E72" s="42">
        <f t="shared" si="0"/>
        <v>1</v>
      </c>
      <c r="F72" s="43">
        <f t="shared" si="1"/>
        <v>0</v>
      </c>
      <c r="G72" s="44">
        <f t="shared" si="2"/>
        <v>0</v>
      </c>
      <c r="H72" s="41">
        <v>23</v>
      </c>
      <c r="I72" s="42">
        <f t="shared" si="3"/>
        <v>1</v>
      </c>
      <c r="J72" s="43">
        <f t="shared" si="4"/>
        <v>1</v>
      </c>
      <c r="K72" s="44">
        <f t="shared" si="5"/>
        <v>0</v>
      </c>
      <c r="L72" s="45">
        <v>11</v>
      </c>
      <c r="M72" s="42">
        <f t="shared" si="6"/>
        <v>1</v>
      </c>
      <c r="N72" s="43">
        <f t="shared" si="7"/>
        <v>0</v>
      </c>
      <c r="O72" s="43">
        <f t="shared" si="8"/>
        <v>0</v>
      </c>
      <c r="P72" s="43"/>
      <c r="Q72" s="43"/>
      <c r="R72" s="46">
        <f t="shared" ref="R72:R135" si="10">SUM(D72+H72+L72)</f>
        <v>56</v>
      </c>
    </row>
    <row r="73" spans="1:18" x14ac:dyDescent="0.3">
      <c r="A73" s="40">
        <v>67</v>
      </c>
      <c r="B73" s="16" t="s">
        <v>174</v>
      </c>
      <c r="C73" s="16" t="s">
        <v>175</v>
      </c>
      <c r="D73" s="41">
        <v>24</v>
      </c>
      <c r="E73" s="42">
        <f t="shared" si="0"/>
        <v>1</v>
      </c>
      <c r="F73" s="43">
        <f t="shared" si="1"/>
        <v>1</v>
      </c>
      <c r="G73" s="44">
        <f t="shared" si="2"/>
        <v>0</v>
      </c>
      <c r="H73" s="41">
        <v>24</v>
      </c>
      <c r="I73" s="42">
        <f t="shared" si="3"/>
        <v>1</v>
      </c>
      <c r="J73" s="43">
        <f t="shared" si="4"/>
        <v>1</v>
      </c>
      <c r="K73" s="44">
        <f t="shared" si="5"/>
        <v>0</v>
      </c>
      <c r="L73" s="45">
        <v>11</v>
      </c>
      <c r="M73" s="42">
        <f t="shared" si="6"/>
        <v>1</v>
      </c>
      <c r="N73" s="43">
        <f t="shared" si="7"/>
        <v>0</v>
      </c>
      <c r="O73" s="43">
        <f t="shared" si="8"/>
        <v>0</v>
      </c>
      <c r="P73" s="43"/>
      <c r="Q73" s="43"/>
      <c r="R73" s="46">
        <f t="shared" si="10"/>
        <v>59</v>
      </c>
    </row>
    <row r="74" spans="1:18" x14ac:dyDescent="0.3">
      <c r="A74" s="47">
        <v>68</v>
      </c>
      <c r="B74" s="16" t="s">
        <v>176</v>
      </c>
      <c r="C74" s="16" t="s">
        <v>177</v>
      </c>
      <c r="D74" s="41">
        <v>22</v>
      </c>
      <c r="E74" s="42">
        <f t="shared" si="0"/>
        <v>1</v>
      </c>
      <c r="F74" s="43">
        <f t="shared" si="1"/>
        <v>0</v>
      </c>
      <c r="G74" s="44">
        <f t="shared" si="2"/>
        <v>0</v>
      </c>
      <c r="H74" s="41">
        <v>22</v>
      </c>
      <c r="I74" s="42">
        <f t="shared" si="3"/>
        <v>1</v>
      </c>
      <c r="J74" s="43">
        <f t="shared" si="4"/>
        <v>0</v>
      </c>
      <c r="K74" s="44">
        <f t="shared" si="5"/>
        <v>0</v>
      </c>
      <c r="L74" s="45">
        <v>10</v>
      </c>
      <c r="M74" s="42">
        <f t="shared" si="6"/>
        <v>1</v>
      </c>
      <c r="N74" s="43">
        <f t="shared" si="7"/>
        <v>0</v>
      </c>
      <c r="O74" s="43">
        <f t="shared" si="8"/>
        <v>0</v>
      </c>
      <c r="P74" s="43"/>
      <c r="Q74" s="43"/>
      <c r="R74" s="46">
        <f t="shared" si="10"/>
        <v>54</v>
      </c>
    </row>
    <row r="75" spans="1:18" x14ac:dyDescent="0.3">
      <c r="A75" s="47">
        <v>69</v>
      </c>
      <c r="B75" s="16" t="s">
        <v>178</v>
      </c>
      <c r="C75" s="16" t="s">
        <v>179</v>
      </c>
      <c r="D75" s="41">
        <v>24</v>
      </c>
      <c r="E75" s="42">
        <f t="shared" si="0"/>
        <v>1</v>
      </c>
      <c r="F75" s="43">
        <f t="shared" si="1"/>
        <v>1</v>
      </c>
      <c r="G75" s="44">
        <f t="shared" si="2"/>
        <v>0</v>
      </c>
      <c r="H75" s="41">
        <v>24</v>
      </c>
      <c r="I75" s="42">
        <f t="shared" si="3"/>
        <v>1</v>
      </c>
      <c r="J75" s="43">
        <f t="shared" si="4"/>
        <v>1</v>
      </c>
      <c r="K75" s="44">
        <f t="shared" si="5"/>
        <v>0</v>
      </c>
      <c r="L75" s="45">
        <v>11</v>
      </c>
      <c r="M75" s="42">
        <f t="shared" si="6"/>
        <v>1</v>
      </c>
      <c r="N75" s="43">
        <f t="shared" si="7"/>
        <v>0</v>
      </c>
      <c r="O75" s="43">
        <f t="shared" si="8"/>
        <v>0</v>
      </c>
      <c r="P75" s="43"/>
      <c r="Q75" s="43"/>
      <c r="R75" s="46">
        <f t="shared" si="10"/>
        <v>59</v>
      </c>
    </row>
    <row r="76" spans="1:18" x14ac:dyDescent="0.3">
      <c r="A76" s="40">
        <v>70</v>
      </c>
      <c r="B76" s="16" t="s">
        <v>181</v>
      </c>
      <c r="C76" s="16" t="s">
        <v>182</v>
      </c>
      <c r="D76" s="41">
        <v>24</v>
      </c>
      <c r="E76" s="42">
        <f t="shared" si="0"/>
        <v>1</v>
      </c>
      <c r="F76" s="43">
        <f t="shared" si="1"/>
        <v>1</v>
      </c>
      <c r="G76" s="44">
        <f t="shared" si="2"/>
        <v>0</v>
      </c>
      <c r="H76" s="41">
        <v>24</v>
      </c>
      <c r="I76" s="42">
        <f t="shared" si="3"/>
        <v>1</v>
      </c>
      <c r="J76" s="43">
        <f t="shared" si="4"/>
        <v>1</v>
      </c>
      <c r="K76" s="44">
        <f t="shared" si="5"/>
        <v>0</v>
      </c>
      <c r="L76" s="45">
        <v>11</v>
      </c>
      <c r="M76" s="42">
        <f t="shared" si="6"/>
        <v>1</v>
      </c>
      <c r="N76" s="43">
        <f t="shared" si="7"/>
        <v>0</v>
      </c>
      <c r="O76" s="43">
        <f t="shared" si="8"/>
        <v>0</v>
      </c>
      <c r="P76" s="43"/>
      <c r="Q76" s="43"/>
      <c r="R76" s="46">
        <f t="shared" si="10"/>
        <v>59</v>
      </c>
    </row>
    <row r="77" spans="1:18" x14ac:dyDescent="0.3">
      <c r="A77" s="47">
        <v>71</v>
      </c>
      <c r="B77" s="16" t="s">
        <v>183</v>
      </c>
      <c r="C77" s="16" t="s">
        <v>184</v>
      </c>
      <c r="D77" s="41">
        <v>24</v>
      </c>
      <c r="E77" s="42">
        <f t="shared" si="0"/>
        <v>1</v>
      </c>
      <c r="F77" s="43">
        <f t="shared" si="1"/>
        <v>1</v>
      </c>
      <c r="G77" s="44">
        <f t="shared" si="2"/>
        <v>0</v>
      </c>
      <c r="H77" s="41">
        <v>24</v>
      </c>
      <c r="I77" s="42">
        <f t="shared" si="3"/>
        <v>1</v>
      </c>
      <c r="J77" s="43">
        <f t="shared" si="4"/>
        <v>1</v>
      </c>
      <c r="K77" s="44">
        <f t="shared" si="5"/>
        <v>0</v>
      </c>
      <c r="L77" s="45">
        <v>11</v>
      </c>
      <c r="M77" s="42">
        <f t="shared" si="6"/>
        <v>1</v>
      </c>
      <c r="N77" s="43">
        <f t="shared" si="7"/>
        <v>0</v>
      </c>
      <c r="O77" s="43">
        <f t="shared" si="8"/>
        <v>0</v>
      </c>
      <c r="P77" s="43"/>
      <c r="Q77" s="43"/>
      <c r="R77" s="46">
        <f t="shared" si="10"/>
        <v>59</v>
      </c>
    </row>
    <row r="78" spans="1:18" x14ac:dyDescent="0.3">
      <c r="A78" s="47">
        <v>72</v>
      </c>
      <c r="B78" s="16" t="s">
        <v>185</v>
      </c>
      <c r="C78" s="16" t="s">
        <v>186</v>
      </c>
      <c r="D78" s="41">
        <v>24</v>
      </c>
      <c r="E78" s="42">
        <f t="shared" si="0"/>
        <v>1</v>
      </c>
      <c r="F78" s="43">
        <f t="shared" si="1"/>
        <v>1</v>
      </c>
      <c r="G78" s="44">
        <f t="shared" si="2"/>
        <v>0</v>
      </c>
      <c r="H78" s="41">
        <v>25</v>
      </c>
      <c r="I78" s="42">
        <f t="shared" si="3"/>
        <v>1</v>
      </c>
      <c r="J78" s="43">
        <f t="shared" si="4"/>
        <v>1</v>
      </c>
      <c r="K78" s="44">
        <f t="shared" si="5"/>
        <v>0</v>
      </c>
      <c r="L78" s="45">
        <v>12</v>
      </c>
      <c r="M78" s="42">
        <f t="shared" si="6"/>
        <v>1</v>
      </c>
      <c r="N78" s="43">
        <f t="shared" si="7"/>
        <v>1</v>
      </c>
      <c r="O78" s="43">
        <f t="shared" si="8"/>
        <v>0</v>
      </c>
      <c r="P78" s="43"/>
      <c r="Q78" s="43"/>
      <c r="R78" s="46">
        <f t="shared" si="10"/>
        <v>61</v>
      </c>
    </row>
    <row r="79" spans="1:18" x14ac:dyDescent="0.3">
      <c r="A79" s="40">
        <v>73</v>
      </c>
      <c r="B79" s="16" t="s">
        <v>187</v>
      </c>
      <c r="C79" s="16" t="s">
        <v>188</v>
      </c>
      <c r="D79" s="41">
        <v>24</v>
      </c>
      <c r="E79" s="42">
        <f t="shared" si="0"/>
        <v>1</v>
      </c>
      <c r="F79" s="43">
        <f t="shared" si="1"/>
        <v>1</v>
      </c>
      <c r="G79" s="44">
        <f t="shared" si="2"/>
        <v>0</v>
      </c>
      <c r="H79" s="41">
        <v>24</v>
      </c>
      <c r="I79" s="42">
        <f t="shared" si="3"/>
        <v>1</v>
      </c>
      <c r="J79" s="43">
        <f t="shared" si="4"/>
        <v>1</v>
      </c>
      <c r="K79" s="44">
        <f t="shared" si="5"/>
        <v>0</v>
      </c>
      <c r="L79" s="45">
        <v>11</v>
      </c>
      <c r="M79" s="42">
        <f t="shared" si="6"/>
        <v>1</v>
      </c>
      <c r="N79" s="43">
        <f t="shared" si="7"/>
        <v>0</v>
      </c>
      <c r="O79" s="43">
        <f t="shared" si="8"/>
        <v>0</v>
      </c>
      <c r="P79" s="43"/>
      <c r="Q79" s="43"/>
      <c r="R79" s="46">
        <f t="shared" si="10"/>
        <v>59</v>
      </c>
    </row>
    <row r="80" spans="1:18" x14ac:dyDescent="0.3">
      <c r="A80" s="47">
        <v>74</v>
      </c>
      <c r="B80" s="16" t="s">
        <v>189</v>
      </c>
      <c r="C80" s="16" t="s">
        <v>190</v>
      </c>
      <c r="D80" s="41">
        <v>25</v>
      </c>
      <c r="E80" s="42">
        <f t="shared" si="0"/>
        <v>1</v>
      </c>
      <c r="F80" s="43">
        <f t="shared" si="1"/>
        <v>1</v>
      </c>
      <c r="G80" s="44">
        <f t="shared" si="2"/>
        <v>0</v>
      </c>
      <c r="H80" s="41">
        <v>26</v>
      </c>
      <c r="I80" s="42">
        <f t="shared" si="3"/>
        <v>1</v>
      </c>
      <c r="J80" s="43">
        <f t="shared" si="4"/>
        <v>1</v>
      </c>
      <c r="K80" s="44">
        <f t="shared" si="5"/>
        <v>1</v>
      </c>
      <c r="L80" s="45">
        <v>12</v>
      </c>
      <c r="M80" s="42">
        <f t="shared" si="6"/>
        <v>1</v>
      </c>
      <c r="N80" s="43">
        <f t="shared" si="7"/>
        <v>1</v>
      </c>
      <c r="O80" s="43">
        <f t="shared" si="8"/>
        <v>0</v>
      </c>
      <c r="P80" s="43"/>
      <c r="Q80" s="43"/>
      <c r="R80" s="46">
        <f t="shared" si="10"/>
        <v>63</v>
      </c>
    </row>
    <row r="81" spans="1:18" x14ac:dyDescent="0.3">
      <c r="A81" s="47">
        <v>75</v>
      </c>
      <c r="B81" s="16" t="s">
        <v>191</v>
      </c>
      <c r="C81" s="16" t="s">
        <v>192</v>
      </c>
      <c r="D81" s="41">
        <v>24</v>
      </c>
      <c r="E81" s="42">
        <f t="shared" si="0"/>
        <v>1</v>
      </c>
      <c r="F81" s="43">
        <f t="shared" si="1"/>
        <v>1</v>
      </c>
      <c r="G81" s="44">
        <f t="shared" si="2"/>
        <v>0</v>
      </c>
      <c r="H81" s="41">
        <v>24</v>
      </c>
      <c r="I81" s="42">
        <f t="shared" si="3"/>
        <v>1</v>
      </c>
      <c r="J81" s="43">
        <f t="shared" si="4"/>
        <v>1</v>
      </c>
      <c r="K81" s="44">
        <f t="shared" si="5"/>
        <v>0</v>
      </c>
      <c r="L81" s="45">
        <v>11</v>
      </c>
      <c r="M81" s="42">
        <f t="shared" si="6"/>
        <v>1</v>
      </c>
      <c r="N81" s="43">
        <f t="shared" si="7"/>
        <v>0</v>
      </c>
      <c r="O81" s="43">
        <f t="shared" si="8"/>
        <v>0</v>
      </c>
      <c r="P81" s="43"/>
      <c r="Q81" s="43"/>
      <c r="R81" s="46">
        <f t="shared" si="10"/>
        <v>59</v>
      </c>
    </row>
    <row r="82" spans="1:18" x14ac:dyDescent="0.3">
      <c r="A82" s="40">
        <v>76</v>
      </c>
      <c r="B82" s="16" t="s">
        <v>193</v>
      </c>
      <c r="C82" s="16" t="s">
        <v>194</v>
      </c>
      <c r="D82" s="41">
        <v>24</v>
      </c>
      <c r="E82" s="42">
        <f t="shared" si="0"/>
        <v>1</v>
      </c>
      <c r="F82" s="43">
        <f t="shared" si="1"/>
        <v>1</v>
      </c>
      <c r="G82" s="44">
        <f t="shared" si="2"/>
        <v>0</v>
      </c>
      <c r="H82" s="41">
        <v>24</v>
      </c>
      <c r="I82" s="42">
        <f t="shared" si="3"/>
        <v>1</v>
      </c>
      <c r="J82" s="43">
        <f t="shared" si="4"/>
        <v>1</v>
      </c>
      <c r="K82" s="44">
        <f t="shared" si="5"/>
        <v>0</v>
      </c>
      <c r="L82" s="45">
        <v>11</v>
      </c>
      <c r="M82" s="42">
        <f t="shared" si="6"/>
        <v>1</v>
      </c>
      <c r="N82" s="43">
        <f t="shared" si="7"/>
        <v>0</v>
      </c>
      <c r="O82" s="43">
        <f t="shared" si="8"/>
        <v>0</v>
      </c>
      <c r="P82" s="43"/>
      <c r="Q82" s="43"/>
      <c r="R82" s="46">
        <f t="shared" si="10"/>
        <v>59</v>
      </c>
    </row>
    <row r="83" spans="1:18" x14ac:dyDescent="0.3">
      <c r="A83" s="47">
        <v>77</v>
      </c>
      <c r="B83" s="16" t="s">
        <v>195</v>
      </c>
      <c r="C83" s="16" t="s">
        <v>196</v>
      </c>
      <c r="D83" s="41">
        <v>22</v>
      </c>
      <c r="E83" s="42">
        <f t="shared" si="0"/>
        <v>1</v>
      </c>
      <c r="F83" s="43">
        <f t="shared" si="1"/>
        <v>0</v>
      </c>
      <c r="G83" s="44">
        <f t="shared" si="2"/>
        <v>0</v>
      </c>
      <c r="H83" s="41">
        <v>22</v>
      </c>
      <c r="I83" s="42">
        <f t="shared" si="3"/>
        <v>1</v>
      </c>
      <c r="J83" s="43">
        <f t="shared" si="4"/>
        <v>0</v>
      </c>
      <c r="K83" s="44">
        <f t="shared" si="5"/>
        <v>0</v>
      </c>
      <c r="L83" s="45">
        <v>10</v>
      </c>
      <c r="M83" s="42">
        <f t="shared" si="6"/>
        <v>1</v>
      </c>
      <c r="N83" s="43">
        <f t="shared" si="7"/>
        <v>0</v>
      </c>
      <c r="O83" s="43">
        <f t="shared" si="8"/>
        <v>0</v>
      </c>
      <c r="P83" s="43"/>
      <c r="Q83" s="43"/>
      <c r="R83" s="46">
        <f t="shared" si="10"/>
        <v>54</v>
      </c>
    </row>
    <row r="84" spans="1:18" x14ac:dyDescent="0.3">
      <c r="A84" s="47">
        <v>78</v>
      </c>
      <c r="B84" s="16" t="s">
        <v>197</v>
      </c>
      <c r="C84" s="16" t="s">
        <v>198</v>
      </c>
      <c r="D84" s="41">
        <v>26</v>
      </c>
      <c r="E84" s="42">
        <f t="shared" si="0"/>
        <v>1</v>
      </c>
      <c r="F84" s="43">
        <f t="shared" si="1"/>
        <v>1</v>
      </c>
      <c r="G84" s="44">
        <f t="shared" si="2"/>
        <v>1</v>
      </c>
      <c r="H84" s="41">
        <v>27</v>
      </c>
      <c r="I84" s="42">
        <f t="shared" si="3"/>
        <v>1</v>
      </c>
      <c r="J84" s="43">
        <f t="shared" si="4"/>
        <v>1</v>
      </c>
      <c r="K84" s="44">
        <f t="shared" si="5"/>
        <v>1</v>
      </c>
      <c r="L84" s="45">
        <v>13</v>
      </c>
      <c r="M84" s="42">
        <f t="shared" si="6"/>
        <v>1</v>
      </c>
      <c r="N84" s="43">
        <f t="shared" si="7"/>
        <v>1</v>
      </c>
      <c r="O84" s="43">
        <f t="shared" si="8"/>
        <v>1</v>
      </c>
      <c r="P84" s="43"/>
      <c r="Q84" s="43"/>
      <c r="R84" s="46">
        <f t="shared" si="10"/>
        <v>66</v>
      </c>
    </row>
    <row r="85" spans="1:18" x14ac:dyDescent="0.3">
      <c r="A85" s="40">
        <v>79</v>
      </c>
      <c r="B85" s="16" t="s">
        <v>199</v>
      </c>
      <c r="C85" s="16" t="s">
        <v>200</v>
      </c>
      <c r="D85" s="41">
        <v>24</v>
      </c>
      <c r="E85" s="42">
        <f t="shared" si="0"/>
        <v>1</v>
      </c>
      <c r="F85" s="43">
        <f t="shared" si="1"/>
        <v>1</v>
      </c>
      <c r="G85" s="44">
        <f t="shared" si="2"/>
        <v>0</v>
      </c>
      <c r="H85" s="41">
        <v>24</v>
      </c>
      <c r="I85" s="42">
        <f t="shared" si="3"/>
        <v>1</v>
      </c>
      <c r="J85" s="43">
        <f t="shared" si="4"/>
        <v>1</v>
      </c>
      <c r="K85" s="44">
        <f t="shared" si="5"/>
        <v>0</v>
      </c>
      <c r="L85" s="45">
        <v>11</v>
      </c>
      <c r="M85" s="42">
        <f t="shared" si="6"/>
        <v>1</v>
      </c>
      <c r="N85" s="43">
        <f t="shared" si="7"/>
        <v>0</v>
      </c>
      <c r="O85" s="43">
        <f t="shared" si="8"/>
        <v>0</v>
      </c>
      <c r="P85" s="43"/>
      <c r="Q85" s="43"/>
      <c r="R85" s="46">
        <f t="shared" si="10"/>
        <v>59</v>
      </c>
    </row>
    <row r="86" spans="1:18" x14ac:dyDescent="0.3">
      <c r="A86" s="47">
        <v>80</v>
      </c>
      <c r="B86" s="16" t="s">
        <v>201</v>
      </c>
      <c r="C86" s="16" t="s">
        <v>202</v>
      </c>
      <c r="D86" s="41">
        <v>24</v>
      </c>
      <c r="E86" s="42">
        <f t="shared" si="0"/>
        <v>1</v>
      </c>
      <c r="F86" s="43">
        <f t="shared" si="1"/>
        <v>1</v>
      </c>
      <c r="G86" s="44">
        <f t="shared" si="2"/>
        <v>0</v>
      </c>
      <c r="H86" s="41">
        <v>24</v>
      </c>
      <c r="I86" s="42">
        <f t="shared" si="3"/>
        <v>1</v>
      </c>
      <c r="J86" s="43">
        <f t="shared" si="4"/>
        <v>1</v>
      </c>
      <c r="K86" s="44">
        <f t="shared" si="5"/>
        <v>0</v>
      </c>
      <c r="L86" s="45">
        <v>11</v>
      </c>
      <c r="M86" s="42">
        <f t="shared" si="6"/>
        <v>1</v>
      </c>
      <c r="N86" s="43">
        <f t="shared" si="7"/>
        <v>0</v>
      </c>
      <c r="O86" s="43">
        <f t="shared" si="8"/>
        <v>0</v>
      </c>
      <c r="P86" s="43"/>
      <c r="Q86" s="43"/>
      <c r="R86" s="46">
        <f t="shared" si="10"/>
        <v>59</v>
      </c>
    </row>
    <row r="87" spans="1:18" x14ac:dyDescent="0.3">
      <c r="A87" s="47">
        <v>81</v>
      </c>
      <c r="B87" s="16" t="s">
        <v>203</v>
      </c>
      <c r="C87" s="16" t="s">
        <v>204</v>
      </c>
      <c r="D87" s="41">
        <v>25</v>
      </c>
      <c r="E87" s="42">
        <f t="shared" si="0"/>
        <v>1</v>
      </c>
      <c r="F87" s="43">
        <f t="shared" si="1"/>
        <v>1</v>
      </c>
      <c r="G87" s="44">
        <f t="shared" si="2"/>
        <v>0</v>
      </c>
      <c r="H87" s="41">
        <v>26</v>
      </c>
      <c r="I87" s="42">
        <f t="shared" si="3"/>
        <v>1</v>
      </c>
      <c r="J87" s="43">
        <f t="shared" si="4"/>
        <v>1</v>
      </c>
      <c r="K87" s="44">
        <f t="shared" si="5"/>
        <v>1</v>
      </c>
      <c r="L87" s="45">
        <v>12</v>
      </c>
      <c r="M87" s="42">
        <f t="shared" si="6"/>
        <v>1</v>
      </c>
      <c r="N87" s="43">
        <f t="shared" si="7"/>
        <v>1</v>
      </c>
      <c r="O87" s="43">
        <f t="shared" si="8"/>
        <v>0</v>
      </c>
      <c r="P87" s="43"/>
      <c r="Q87" s="43"/>
      <c r="R87" s="46">
        <f t="shared" si="10"/>
        <v>63</v>
      </c>
    </row>
    <row r="88" spans="1:18" x14ac:dyDescent="0.3">
      <c r="A88" s="40">
        <v>82</v>
      </c>
      <c r="B88" s="16" t="s">
        <v>205</v>
      </c>
      <c r="C88" s="16" t="s">
        <v>206</v>
      </c>
      <c r="D88" s="41">
        <v>27</v>
      </c>
      <c r="E88" s="42">
        <f t="shared" si="0"/>
        <v>1</v>
      </c>
      <c r="F88" s="43">
        <f t="shared" si="1"/>
        <v>1</v>
      </c>
      <c r="G88" s="44">
        <f t="shared" si="2"/>
        <v>1</v>
      </c>
      <c r="H88" s="41">
        <v>28</v>
      </c>
      <c r="I88" s="42">
        <f t="shared" si="3"/>
        <v>1</v>
      </c>
      <c r="J88" s="43">
        <f t="shared" si="4"/>
        <v>1</v>
      </c>
      <c r="K88" s="44">
        <f t="shared" si="5"/>
        <v>1</v>
      </c>
      <c r="L88" s="45">
        <v>13</v>
      </c>
      <c r="M88" s="42">
        <f t="shared" si="6"/>
        <v>1</v>
      </c>
      <c r="N88" s="43">
        <f t="shared" si="7"/>
        <v>1</v>
      </c>
      <c r="O88" s="43">
        <f t="shared" si="8"/>
        <v>1</v>
      </c>
      <c r="P88" s="43"/>
      <c r="Q88" s="43"/>
      <c r="R88" s="46">
        <f t="shared" si="10"/>
        <v>68</v>
      </c>
    </row>
    <row r="89" spans="1:18" x14ac:dyDescent="0.3">
      <c r="A89" s="47">
        <v>83</v>
      </c>
      <c r="B89" s="16" t="s">
        <v>207</v>
      </c>
      <c r="C89" s="16" t="s">
        <v>208</v>
      </c>
      <c r="D89" s="41">
        <v>24</v>
      </c>
      <c r="E89" s="42">
        <f t="shared" si="0"/>
        <v>1</v>
      </c>
      <c r="F89" s="43">
        <f t="shared" si="1"/>
        <v>1</v>
      </c>
      <c r="G89" s="44">
        <f t="shared" si="2"/>
        <v>0</v>
      </c>
      <c r="H89" s="41">
        <v>24</v>
      </c>
      <c r="I89" s="42">
        <f t="shared" si="3"/>
        <v>1</v>
      </c>
      <c r="J89" s="43">
        <f t="shared" si="4"/>
        <v>1</v>
      </c>
      <c r="K89" s="44">
        <f t="shared" si="5"/>
        <v>0</v>
      </c>
      <c r="L89" s="45">
        <v>11</v>
      </c>
      <c r="M89" s="42">
        <f t="shared" si="6"/>
        <v>1</v>
      </c>
      <c r="N89" s="43">
        <f t="shared" si="7"/>
        <v>0</v>
      </c>
      <c r="O89" s="43">
        <f t="shared" si="8"/>
        <v>0</v>
      </c>
      <c r="P89" s="43"/>
      <c r="Q89" s="43"/>
      <c r="R89" s="46">
        <f t="shared" si="10"/>
        <v>59</v>
      </c>
    </row>
    <row r="90" spans="1:18" x14ac:dyDescent="0.3">
      <c r="A90" s="47">
        <v>84</v>
      </c>
      <c r="B90" s="16" t="s">
        <v>209</v>
      </c>
      <c r="C90" s="16" t="s">
        <v>210</v>
      </c>
      <c r="D90" s="41">
        <v>22</v>
      </c>
      <c r="E90" s="42">
        <f t="shared" si="0"/>
        <v>1</v>
      </c>
      <c r="F90" s="43">
        <f t="shared" si="1"/>
        <v>0</v>
      </c>
      <c r="G90" s="44">
        <f t="shared" si="2"/>
        <v>0</v>
      </c>
      <c r="H90" s="41">
        <v>23</v>
      </c>
      <c r="I90" s="42">
        <f t="shared" si="3"/>
        <v>1</v>
      </c>
      <c r="J90" s="43">
        <f t="shared" si="4"/>
        <v>1</v>
      </c>
      <c r="K90" s="44">
        <f t="shared" si="5"/>
        <v>0</v>
      </c>
      <c r="L90" s="45">
        <v>11</v>
      </c>
      <c r="M90" s="42">
        <f t="shared" si="6"/>
        <v>1</v>
      </c>
      <c r="N90" s="43">
        <f t="shared" si="7"/>
        <v>0</v>
      </c>
      <c r="O90" s="43">
        <f t="shared" si="8"/>
        <v>0</v>
      </c>
      <c r="P90" s="43"/>
      <c r="Q90" s="43"/>
      <c r="R90" s="46">
        <f t="shared" si="10"/>
        <v>56</v>
      </c>
    </row>
    <row r="91" spans="1:18" x14ac:dyDescent="0.3">
      <c r="A91" s="40">
        <v>85</v>
      </c>
      <c r="B91" s="16" t="s">
        <v>211</v>
      </c>
      <c r="C91" s="16" t="s">
        <v>212</v>
      </c>
      <c r="D91" s="41">
        <v>22</v>
      </c>
      <c r="E91" s="42">
        <f t="shared" si="0"/>
        <v>1</v>
      </c>
      <c r="F91" s="43">
        <f t="shared" si="1"/>
        <v>0</v>
      </c>
      <c r="G91" s="44">
        <f t="shared" si="2"/>
        <v>0</v>
      </c>
      <c r="H91" s="41">
        <v>23</v>
      </c>
      <c r="I91" s="42">
        <f t="shared" si="3"/>
        <v>1</v>
      </c>
      <c r="J91" s="43">
        <f t="shared" si="4"/>
        <v>1</v>
      </c>
      <c r="K91" s="44">
        <f t="shared" si="5"/>
        <v>0</v>
      </c>
      <c r="L91" s="45">
        <v>11</v>
      </c>
      <c r="M91" s="42">
        <f t="shared" si="6"/>
        <v>1</v>
      </c>
      <c r="N91" s="43">
        <f t="shared" si="7"/>
        <v>0</v>
      </c>
      <c r="O91" s="43">
        <f t="shared" si="8"/>
        <v>0</v>
      </c>
      <c r="P91" s="43"/>
      <c r="Q91" s="43"/>
      <c r="R91" s="46">
        <f t="shared" si="10"/>
        <v>56</v>
      </c>
    </row>
    <row r="92" spans="1:18" x14ac:dyDescent="0.3">
      <c r="A92" s="47">
        <v>86</v>
      </c>
      <c r="B92" s="16" t="s">
        <v>213</v>
      </c>
      <c r="C92" s="16" t="s">
        <v>214</v>
      </c>
      <c r="D92" s="41">
        <v>22</v>
      </c>
      <c r="E92" s="42">
        <f t="shared" si="0"/>
        <v>1</v>
      </c>
      <c r="F92" s="43">
        <f t="shared" si="1"/>
        <v>0</v>
      </c>
      <c r="G92" s="44">
        <f t="shared" si="2"/>
        <v>0</v>
      </c>
      <c r="H92" s="41">
        <v>22</v>
      </c>
      <c r="I92" s="42">
        <f t="shared" si="3"/>
        <v>1</v>
      </c>
      <c r="J92" s="43">
        <f t="shared" si="4"/>
        <v>0</v>
      </c>
      <c r="K92" s="44">
        <f t="shared" si="5"/>
        <v>0</v>
      </c>
      <c r="L92" s="45">
        <v>10</v>
      </c>
      <c r="M92" s="42">
        <f t="shared" si="6"/>
        <v>1</v>
      </c>
      <c r="N92" s="43">
        <f t="shared" si="7"/>
        <v>0</v>
      </c>
      <c r="O92" s="43">
        <f t="shared" si="8"/>
        <v>0</v>
      </c>
      <c r="P92" s="43"/>
      <c r="Q92" s="43"/>
      <c r="R92" s="46">
        <f t="shared" si="10"/>
        <v>54</v>
      </c>
    </row>
    <row r="93" spans="1:18" x14ac:dyDescent="0.3">
      <c r="A93" s="47">
        <v>87</v>
      </c>
      <c r="B93" s="16" t="s">
        <v>215</v>
      </c>
      <c r="C93" s="16" t="s">
        <v>216</v>
      </c>
      <c r="D93" s="41">
        <v>22</v>
      </c>
      <c r="E93" s="42">
        <f t="shared" si="0"/>
        <v>1</v>
      </c>
      <c r="F93" s="43">
        <f t="shared" si="1"/>
        <v>0</v>
      </c>
      <c r="G93" s="44">
        <f t="shared" si="2"/>
        <v>0</v>
      </c>
      <c r="H93" s="41">
        <v>23</v>
      </c>
      <c r="I93" s="42">
        <f t="shared" si="3"/>
        <v>1</v>
      </c>
      <c r="J93" s="43">
        <f t="shared" si="4"/>
        <v>1</v>
      </c>
      <c r="K93" s="44">
        <f t="shared" si="5"/>
        <v>0</v>
      </c>
      <c r="L93" s="45">
        <v>11</v>
      </c>
      <c r="M93" s="42">
        <f t="shared" si="6"/>
        <v>1</v>
      </c>
      <c r="N93" s="43">
        <f t="shared" si="7"/>
        <v>0</v>
      </c>
      <c r="O93" s="43">
        <f t="shared" si="8"/>
        <v>0</v>
      </c>
      <c r="P93" s="43"/>
      <c r="Q93" s="43"/>
      <c r="R93" s="46">
        <f t="shared" si="10"/>
        <v>56</v>
      </c>
    </row>
    <row r="94" spans="1:18" x14ac:dyDescent="0.3">
      <c r="A94" s="40">
        <v>88</v>
      </c>
      <c r="B94" s="16" t="s">
        <v>217</v>
      </c>
      <c r="C94" s="16" t="s">
        <v>218</v>
      </c>
      <c r="D94" s="41">
        <v>24</v>
      </c>
      <c r="E94" s="42">
        <f t="shared" si="0"/>
        <v>1</v>
      </c>
      <c r="F94" s="43">
        <f t="shared" si="1"/>
        <v>1</v>
      </c>
      <c r="G94" s="44">
        <f t="shared" si="2"/>
        <v>0</v>
      </c>
      <c r="H94" s="41">
        <v>24</v>
      </c>
      <c r="I94" s="42">
        <f t="shared" si="3"/>
        <v>1</v>
      </c>
      <c r="J94" s="43">
        <f t="shared" si="4"/>
        <v>1</v>
      </c>
      <c r="K94" s="44">
        <f t="shared" si="5"/>
        <v>0</v>
      </c>
      <c r="L94" s="45">
        <v>11</v>
      </c>
      <c r="M94" s="42">
        <f t="shared" si="6"/>
        <v>1</v>
      </c>
      <c r="N94" s="43">
        <f t="shared" si="7"/>
        <v>0</v>
      </c>
      <c r="O94" s="43">
        <f t="shared" si="8"/>
        <v>0</v>
      </c>
      <c r="P94" s="43"/>
      <c r="Q94" s="43"/>
      <c r="R94" s="46">
        <f t="shared" si="10"/>
        <v>59</v>
      </c>
    </row>
    <row r="95" spans="1:18" x14ac:dyDescent="0.3">
      <c r="A95" s="47">
        <v>89</v>
      </c>
      <c r="B95" s="16" t="s">
        <v>219</v>
      </c>
      <c r="C95" s="16" t="s">
        <v>220</v>
      </c>
      <c r="D95" s="41">
        <v>24</v>
      </c>
      <c r="E95" s="42">
        <f t="shared" si="0"/>
        <v>1</v>
      </c>
      <c r="F95" s="43">
        <f t="shared" si="1"/>
        <v>1</v>
      </c>
      <c r="G95" s="44">
        <f t="shared" si="2"/>
        <v>0</v>
      </c>
      <c r="H95" s="41">
        <v>24</v>
      </c>
      <c r="I95" s="42">
        <f t="shared" si="3"/>
        <v>1</v>
      </c>
      <c r="J95" s="43">
        <f t="shared" si="4"/>
        <v>1</v>
      </c>
      <c r="K95" s="44">
        <f t="shared" si="5"/>
        <v>0</v>
      </c>
      <c r="L95" s="45">
        <v>11</v>
      </c>
      <c r="M95" s="42">
        <f t="shared" si="6"/>
        <v>1</v>
      </c>
      <c r="N95" s="43">
        <f t="shared" si="7"/>
        <v>0</v>
      </c>
      <c r="O95" s="43">
        <f t="shared" si="8"/>
        <v>0</v>
      </c>
      <c r="P95" s="43"/>
      <c r="Q95" s="43"/>
      <c r="R95" s="46">
        <f t="shared" si="10"/>
        <v>59</v>
      </c>
    </row>
    <row r="96" spans="1:18" x14ac:dyDescent="0.3">
      <c r="A96" s="47">
        <v>90</v>
      </c>
      <c r="B96" s="16" t="s">
        <v>221</v>
      </c>
      <c r="C96" s="16" t="s">
        <v>222</v>
      </c>
      <c r="D96" s="41">
        <v>24</v>
      </c>
      <c r="E96" s="42">
        <f t="shared" si="0"/>
        <v>1</v>
      </c>
      <c r="F96" s="43">
        <f t="shared" si="1"/>
        <v>1</v>
      </c>
      <c r="G96" s="44">
        <f t="shared" si="2"/>
        <v>0</v>
      </c>
      <c r="H96" s="41">
        <v>24</v>
      </c>
      <c r="I96" s="42">
        <f t="shared" si="3"/>
        <v>1</v>
      </c>
      <c r="J96" s="43">
        <f t="shared" si="4"/>
        <v>1</v>
      </c>
      <c r="K96" s="44">
        <f t="shared" si="5"/>
        <v>0</v>
      </c>
      <c r="L96" s="45">
        <v>11</v>
      </c>
      <c r="M96" s="42">
        <f t="shared" si="6"/>
        <v>1</v>
      </c>
      <c r="N96" s="43">
        <f t="shared" si="7"/>
        <v>0</v>
      </c>
      <c r="O96" s="43">
        <f t="shared" si="8"/>
        <v>0</v>
      </c>
      <c r="P96" s="43"/>
      <c r="Q96" s="43"/>
      <c r="R96" s="46">
        <f t="shared" si="10"/>
        <v>59</v>
      </c>
    </row>
    <row r="97" spans="1:18" x14ac:dyDescent="0.3">
      <c r="A97" s="40">
        <v>91</v>
      </c>
      <c r="B97" s="16" t="s">
        <v>223</v>
      </c>
      <c r="C97" s="16" t="s">
        <v>224</v>
      </c>
      <c r="D97" s="41">
        <v>24</v>
      </c>
      <c r="E97" s="42">
        <f t="shared" si="0"/>
        <v>1</v>
      </c>
      <c r="F97" s="43">
        <f t="shared" si="1"/>
        <v>1</v>
      </c>
      <c r="G97" s="44">
        <f t="shared" si="2"/>
        <v>0</v>
      </c>
      <c r="H97" s="41">
        <v>24</v>
      </c>
      <c r="I97" s="42">
        <f t="shared" si="3"/>
        <v>1</v>
      </c>
      <c r="J97" s="43">
        <f t="shared" si="4"/>
        <v>1</v>
      </c>
      <c r="K97" s="44">
        <f t="shared" si="5"/>
        <v>0</v>
      </c>
      <c r="L97" s="45">
        <v>11</v>
      </c>
      <c r="M97" s="42">
        <f t="shared" si="6"/>
        <v>1</v>
      </c>
      <c r="N97" s="43">
        <f t="shared" si="7"/>
        <v>0</v>
      </c>
      <c r="O97" s="43">
        <f t="shared" si="8"/>
        <v>0</v>
      </c>
      <c r="P97" s="43"/>
      <c r="Q97" s="43"/>
      <c r="R97" s="46">
        <f t="shared" si="10"/>
        <v>59</v>
      </c>
    </row>
    <row r="98" spans="1:18" x14ac:dyDescent="0.3">
      <c r="A98" s="47">
        <v>92</v>
      </c>
      <c r="B98" s="16" t="s">
        <v>225</v>
      </c>
      <c r="C98" s="16" t="s">
        <v>226</v>
      </c>
      <c r="D98" s="41">
        <v>24</v>
      </c>
      <c r="E98" s="42">
        <f t="shared" si="0"/>
        <v>1</v>
      </c>
      <c r="F98" s="43">
        <f t="shared" si="1"/>
        <v>1</v>
      </c>
      <c r="G98" s="44">
        <f t="shared" si="2"/>
        <v>0</v>
      </c>
      <c r="H98" s="41">
        <v>24</v>
      </c>
      <c r="I98" s="42">
        <f t="shared" si="3"/>
        <v>1</v>
      </c>
      <c r="J98" s="43">
        <f t="shared" si="4"/>
        <v>1</v>
      </c>
      <c r="K98" s="44">
        <f t="shared" si="5"/>
        <v>0</v>
      </c>
      <c r="L98" s="45">
        <v>11</v>
      </c>
      <c r="M98" s="42">
        <f t="shared" si="6"/>
        <v>1</v>
      </c>
      <c r="N98" s="43">
        <f t="shared" si="7"/>
        <v>0</v>
      </c>
      <c r="O98" s="43">
        <f t="shared" si="8"/>
        <v>0</v>
      </c>
      <c r="P98" s="43"/>
      <c r="Q98" s="43"/>
      <c r="R98" s="46">
        <f t="shared" si="10"/>
        <v>59</v>
      </c>
    </row>
    <row r="99" spans="1:18" x14ac:dyDescent="0.3">
      <c r="A99" s="47">
        <v>93</v>
      </c>
      <c r="B99" s="16" t="s">
        <v>227</v>
      </c>
      <c r="C99" s="16" t="s">
        <v>228</v>
      </c>
      <c r="D99" s="41">
        <v>24</v>
      </c>
      <c r="E99" s="42">
        <f t="shared" si="0"/>
        <v>1</v>
      </c>
      <c r="F99" s="43">
        <f t="shared" si="1"/>
        <v>1</v>
      </c>
      <c r="G99" s="44">
        <f t="shared" si="2"/>
        <v>0</v>
      </c>
      <c r="H99" s="41">
        <v>24</v>
      </c>
      <c r="I99" s="42">
        <f t="shared" si="3"/>
        <v>1</v>
      </c>
      <c r="J99" s="43">
        <f t="shared" si="4"/>
        <v>1</v>
      </c>
      <c r="K99" s="44">
        <f t="shared" si="5"/>
        <v>0</v>
      </c>
      <c r="L99" s="45">
        <v>11</v>
      </c>
      <c r="M99" s="42">
        <f t="shared" si="6"/>
        <v>1</v>
      </c>
      <c r="N99" s="43">
        <f t="shared" si="7"/>
        <v>0</v>
      </c>
      <c r="O99" s="43">
        <f t="shared" si="8"/>
        <v>0</v>
      </c>
      <c r="P99" s="43"/>
      <c r="Q99" s="43"/>
      <c r="R99" s="46">
        <f t="shared" si="10"/>
        <v>59</v>
      </c>
    </row>
    <row r="100" spans="1:18" x14ac:dyDescent="0.3">
      <c r="A100" s="40">
        <v>94</v>
      </c>
      <c r="B100" s="16" t="s">
        <v>229</v>
      </c>
      <c r="C100" s="16" t="s">
        <v>230</v>
      </c>
      <c r="D100" s="41">
        <v>24</v>
      </c>
      <c r="E100" s="42">
        <f t="shared" si="0"/>
        <v>1</v>
      </c>
      <c r="F100" s="43">
        <f t="shared" si="1"/>
        <v>1</v>
      </c>
      <c r="G100" s="44">
        <f t="shared" si="2"/>
        <v>0</v>
      </c>
      <c r="H100" s="41">
        <v>24</v>
      </c>
      <c r="I100" s="42">
        <f t="shared" si="3"/>
        <v>1</v>
      </c>
      <c r="J100" s="43">
        <f t="shared" si="4"/>
        <v>1</v>
      </c>
      <c r="K100" s="44">
        <f t="shared" si="5"/>
        <v>0</v>
      </c>
      <c r="L100" s="45">
        <v>11</v>
      </c>
      <c r="M100" s="42">
        <f t="shared" si="6"/>
        <v>1</v>
      </c>
      <c r="N100" s="43">
        <f t="shared" si="7"/>
        <v>0</v>
      </c>
      <c r="O100" s="43">
        <f t="shared" si="8"/>
        <v>0</v>
      </c>
      <c r="P100" s="43"/>
      <c r="Q100" s="43"/>
      <c r="R100" s="46">
        <f t="shared" si="10"/>
        <v>59</v>
      </c>
    </row>
    <row r="101" spans="1:18" x14ac:dyDescent="0.3">
      <c r="A101" s="47">
        <v>95</v>
      </c>
      <c r="B101" s="16" t="s">
        <v>231</v>
      </c>
      <c r="C101" s="16" t="s">
        <v>232</v>
      </c>
      <c r="D101" s="41">
        <v>24</v>
      </c>
      <c r="E101" s="42">
        <f t="shared" si="0"/>
        <v>1</v>
      </c>
      <c r="F101" s="43">
        <f t="shared" si="1"/>
        <v>1</v>
      </c>
      <c r="G101" s="44">
        <f t="shared" si="2"/>
        <v>0</v>
      </c>
      <c r="H101" s="41">
        <v>24</v>
      </c>
      <c r="I101" s="42">
        <f t="shared" si="3"/>
        <v>1</v>
      </c>
      <c r="J101" s="43">
        <f t="shared" si="4"/>
        <v>1</v>
      </c>
      <c r="K101" s="44">
        <f t="shared" si="5"/>
        <v>0</v>
      </c>
      <c r="L101" s="45">
        <v>11</v>
      </c>
      <c r="M101" s="42">
        <f t="shared" si="6"/>
        <v>1</v>
      </c>
      <c r="N101" s="43">
        <f t="shared" si="7"/>
        <v>0</v>
      </c>
      <c r="O101" s="43">
        <f t="shared" si="8"/>
        <v>0</v>
      </c>
      <c r="P101" s="43"/>
      <c r="Q101" s="43"/>
      <c r="R101" s="46">
        <f t="shared" si="10"/>
        <v>59</v>
      </c>
    </row>
    <row r="102" spans="1:18" x14ac:dyDescent="0.3">
      <c r="A102" s="47">
        <v>96</v>
      </c>
      <c r="B102" s="16" t="s">
        <v>233</v>
      </c>
      <c r="C102" s="16" t="s">
        <v>234</v>
      </c>
      <c r="D102" s="41">
        <v>26</v>
      </c>
      <c r="E102" s="42">
        <f t="shared" si="0"/>
        <v>1</v>
      </c>
      <c r="F102" s="43">
        <f t="shared" si="1"/>
        <v>1</v>
      </c>
      <c r="G102" s="44">
        <f t="shared" si="2"/>
        <v>1</v>
      </c>
      <c r="H102" s="41">
        <v>27</v>
      </c>
      <c r="I102" s="42">
        <f t="shared" si="3"/>
        <v>1</v>
      </c>
      <c r="J102" s="43">
        <f t="shared" si="4"/>
        <v>1</v>
      </c>
      <c r="K102" s="44">
        <f t="shared" si="5"/>
        <v>1</v>
      </c>
      <c r="L102" s="45">
        <v>13</v>
      </c>
      <c r="M102" s="42">
        <f t="shared" si="6"/>
        <v>1</v>
      </c>
      <c r="N102" s="43">
        <f t="shared" si="7"/>
        <v>1</v>
      </c>
      <c r="O102" s="43">
        <f t="shared" si="8"/>
        <v>1</v>
      </c>
      <c r="P102" s="43"/>
      <c r="Q102" s="43"/>
      <c r="R102" s="46">
        <f t="shared" si="10"/>
        <v>66</v>
      </c>
    </row>
    <row r="103" spans="1:18" x14ac:dyDescent="0.3">
      <c r="A103" s="40">
        <v>97</v>
      </c>
      <c r="B103" s="16" t="s">
        <v>235</v>
      </c>
      <c r="C103" s="16" t="s">
        <v>236</v>
      </c>
      <c r="D103" s="41">
        <v>22</v>
      </c>
      <c r="E103" s="42">
        <f t="shared" si="0"/>
        <v>1</v>
      </c>
      <c r="F103" s="43">
        <f t="shared" si="1"/>
        <v>0</v>
      </c>
      <c r="G103" s="44">
        <f t="shared" si="2"/>
        <v>0</v>
      </c>
      <c r="H103" s="41">
        <v>23</v>
      </c>
      <c r="I103" s="42">
        <f t="shared" si="3"/>
        <v>1</v>
      </c>
      <c r="J103" s="43">
        <f t="shared" si="4"/>
        <v>1</v>
      </c>
      <c r="K103" s="44">
        <f t="shared" si="5"/>
        <v>0</v>
      </c>
      <c r="L103" s="45">
        <v>11</v>
      </c>
      <c r="M103" s="42">
        <f t="shared" si="6"/>
        <v>1</v>
      </c>
      <c r="N103" s="43">
        <f t="shared" si="7"/>
        <v>0</v>
      </c>
      <c r="O103" s="43">
        <f t="shared" si="8"/>
        <v>0</v>
      </c>
      <c r="P103" s="43"/>
      <c r="Q103" s="43"/>
      <c r="R103" s="46">
        <f t="shared" si="10"/>
        <v>56</v>
      </c>
    </row>
    <row r="104" spans="1:18" x14ac:dyDescent="0.3">
      <c r="A104" s="47">
        <v>98</v>
      </c>
      <c r="B104" s="16" t="s">
        <v>237</v>
      </c>
      <c r="C104" s="16" t="s">
        <v>238</v>
      </c>
      <c r="D104" s="41">
        <v>26</v>
      </c>
      <c r="E104" s="42">
        <f t="shared" si="0"/>
        <v>1</v>
      </c>
      <c r="F104" s="43">
        <f t="shared" si="1"/>
        <v>1</v>
      </c>
      <c r="G104" s="44">
        <f t="shared" si="2"/>
        <v>1</v>
      </c>
      <c r="H104" s="41">
        <v>27</v>
      </c>
      <c r="I104" s="42">
        <f t="shared" si="3"/>
        <v>1</v>
      </c>
      <c r="J104" s="43">
        <f t="shared" si="4"/>
        <v>1</v>
      </c>
      <c r="K104" s="44">
        <f t="shared" si="5"/>
        <v>1</v>
      </c>
      <c r="L104" s="45">
        <v>13</v>
      </c>
      <c r="M104" s="42">
        <f t="shared" si="6"/>
        <v>1</v>
      </c>
      <c r="N104" s="43">
        <f t="shared" si="7"/>
        <v>1</v>
      </c>
      <c r="O104" s="43">
        <f t="shared" si="8"/>
        <v>1</v>
      </c>
      <c r="P104" s="43"/>
      <c r="Q104" s="43"/>
      <c r="R104" s="46">
        <f t="shared" si="10"/>
        <v>66</v>
      </c>
    </row>
    <row r="105" spans="1:18" x14ac:dyDescent="0.3">
      <c r="A105" s="47">
        <v>99</v>
      </c>
      <c r="B105" s="16" t="s">
        <v>239</v>
      </c>
      <c r="C105" s="16" t="s">
        <v>240</v>
      </c>
      <c r="D105" s="41">
        <v>24</v>
      </c>
      <c r="E105" s="42">
        <f t="shared" si="0"/>
        <v>1</v>
      </c>
      <c r="F105" s="43">
        <f t="shared" si="1"/>
        <v>1</v>
      </c>
      <c r="G105" s="44">
        <f t="shared" si="2"/>
        <v>0</v>
      </c>
      <c r="H105" s="41">
        <v>25</v>
      </c>
      <c r="I105" s="42">
        <f t="shared" si="3"/>
        <v>1</v>
      </c>
      <c r="J105" s="43">
        <f t="shared" si="4"/>
        <v>1</v>
      </c>
      <c r="K105" s="44">
        <f t="shared" si="5"/>
        <v>0</v>
      </c>
      <c r="L105" s="45">
        <v>12</v>
      </c>
      <c r="M105" s="42">
        <f t="shared" si="6"/>
        <v>1</v>
      </c>
      <c r="N105" s="43">
        <f t="shared" si="7"/>
        <v>1</v>
      </c>
      <c r="O105" s="43">
        <f t="shared" si="8"/>
        <v>0</v>
      </c>
      <c r="P105" s="43"/>
      <c r="Q105" s="43"/>
      <c r="R105" s="46">
        <f t="shared" si="10"/>
        <v>61</v>
      </c>
    </row>
    <row r="106" spans="1:18" x14ac:dyDescent="0.3">
      <c r="A106" s="40">
        <v>100</v>
      </c>
      <c r="B106" s="16" t="s">
        <v>241</v>
      </c>
      <c r="C106" s="16" t="s">
        <v>242</v>
      </c>
      <c r="D106" s="41">
        <v>24</v>
      </c>
      <c r="E106" s="42">
        <f t="shared" si="0"/>
        <v>1</v>
      </c>
      <c r="F106" s="43">
        <f t="shared" si="1"/>
        <v>1</v>
      </c>
      <c r="G106" s="44">
        <f t="shared" si="2"/>
        <v>0</v>
      </c>
      <c r="H106" s="41">
        <v>24</v>
      </c>
      <c r="I106" s="42">
        <f t="shared" si="3"/>
        <v>1</v>
      </c>
      <c r="J106" s="43">
        <f t="shared" si="4"/>
        <v>1</v>
      </c>
      <c r="K106" s="44">
        <f t="shared" si="5"/>
        <v>0</v>
      </c>
      <c r="L106" s="45">
        <v>11</v>
      </c>
      <c r="M106" s="42">
        <f t="shared" si="6"/>
        <v>1</v>
      </c>
      <c r="N106" s="43">
        <f t="shared" si="7"/>
        <v>0</v>
      </c>
      <c r="O106" s="43">
        <f t="shared" si="8"/>
        <v>0</v>
      </c>
      <c r="P106" s="43"/>
      <c r="Q106" s="43"/>
      <c r="R106" s="46">
        <f t="shared" si="10"/>
        <v>59</v>
      </c>
    </row>
    <row r="107" spans="1:18" x14ac:dyDescent="0.3">
      <c r="A107" s="47">
        <v>101</v>
      </c>
      <c r="B107" s="16" t="s">
        <v>243</v>
      </c>
      <c r="C107" s="16" t="s">
        <v>244</v>
      </c>
      <c r="D107" s="41">
        <v>24</v>
      </c>
      <c r="E107" s="42">
        <f t="shared" si="0"/>
        <v>1</v>
      </c>
      <c r="F107" s="43">
        <f t="shared" si="1"/>
        <v>1</v>
      </c>
      <c r="G107" s="44">
        <f t="shared" si="2"/>
        <v>0</v>
      </c>
      <c r="H107" s="41">
        <v>24</v>
      </c>
      <c r="I107" s="42">
        <f t="shared" si="3"/>
        <v>1</v>
      </c>
      <c r="J107" s="43">
        <f t="shared" si="4"/>
        <v>1</v>
      </c>
      <c r="K107" s="44">
        <f t="shared" si="5"/>
        <v>0</v>
      </c>
      <c r="L107" s="45">
        <v>11</v>
      </c>
      <c r="M107" s="42">
        <f t="shared" si="6"/>
        <v>1</v>
      </c>
      <c r="N107" s="43">
        <f t="shared" si="7"/>
        <v>0</v>
      </c>
      <c r="O107" s="43">
        <f t="shared" si="8"/>
        <v>0</v>
      </c>
      <c r="P107" s="43"/>
      <c r="Q107" s="43"/>
      <c r="R107" s="46">
        <f t="shared" si="10"/>
        <v>59</v>
      </c>
    </row>
    <row r="108" spans="1:18" x14ac:dyDescent="0.3">
      <c r="A108" s="47">
        <v>102</v>
      </c>
      <c r="B108" s="16" t="s">
        <v>245</v>
      </c>
      <c r="C108" s="16" t="s">
        <v>246</v>
      </c>
      <c r="D108" s="41">
        <v>24</v>
      </c>
      <c r="E108" s="42">
        <f t="shared" si="0"/>
        <v>1</v>
      </c>
      <c r="F108" s="43">
        <f t="shared" si="1"/>
        <v>1</v>
      </c>
      <c r="G108" s="44">
        <f t="shared" si="2"/>
        <v>0</v>
      </c>
      <c r="H108" s="41">
        <v>24</v>
      </c>
      <c r="I108" s="42">
        <f t="shared" si="3"/>
        <v>1</v>
      </c>
      <c r="J108" s="43">
        <f t="shared" si="4"/>
        <v>1</v>
      </c>
      <c r="K108" s="44">
        <f t="shared" si="5"/>
        <v>0</v>
      </c>
      <c r="L108" s="45">
        <v>11</v>
      </c>
      <c r="M108" s="42">
        <f t="shared" si="6"/>
        <v>1</v>
      </c>
      <c r="N108" s="43">
        <f t="shared" si="7"/>
        <v>0</v>
      </c>
      <c r="O108" s="43">
        <f t="shared" si="8"/>
        <v>0</v>
      </c>
      <c r="P108" s="43"/>
      <c r="Q108" s="43"/>
      <c r="R108" s="46">
        <f t="shared" si="10"/>
        <v>59</v>
      </c>
    </row>
    <row r="109" spans="1:18" x14ac:dyDescent="0.3">
      <c r="A109" s="40">
        <v>103</v>
      </c>
      <c r="B109" s="16" t="s">
        <v>247</v>
      </c>
      <c r="C109" s="16" t="s">
        <v>248</v>
      </c>
      <c r="D109" s="41">
        <v>24</v>
      </c>
      <c r="E109" s="42">
        <f t="shared" si="0"/>
        <v>1</v>
      </c>
      <c r="F109" s="43">
        <f t="shared" si="1"/>
        <v>1</v>
      </c>
      <c r="G109" s="44">
        <f t="shared" si="2"/>
        <v>0</v>
      </c>
      <c r="H109" s="41">
        <v>24</v>
      </c>
      <c r="I109" s="42">
        <f t="shared" si="3"/>
        <v>1</v>
      </c>
      <c r="J109" s="43">
        <f t="shared" si="4"/>
        <v>1</v>
      </c>
      <c r="K109" s="44">
        <f t="shared" si="5"/>
        <v>0</v>
      </c>
      <c r="L109" s="45">
        <v>11</v>
      </c>
      <c r="M109" s="42">
        <f t="shared" si="6"/>
        <v>1</v>
      </c>
      <c r="N109" s="43">
        <f t="shared" si="7"/>
        <v>0</v>
      </c>
      <c r="O109" s="43">
        <f t="shared" si="8"/>
        <v>0</v>
      </c>
      <c r="P109" s="43"/>
      <c r="Q109" s="43"/>
      <c r="R109" s="46">
        <f t="shared" si="10"/>
        <v>59</v>
      </c>
    </row>
    <row r="110" spans="1:18" x14ac:dyDescent="0.3">
      <c r="A110" s="47">
        <v>104</v>
      </c>
      <c r="B110" s="16" t="s">
        <v>249</v>
      </c>
      <c r="C110" s="16" t="s">
        <v>250</v>
      </c>
      <c r="D110" s="41">
        <v>24</v>
      </c>
      <c r="E110" s="42">
        <f t="shared" si="0"/>
        <v>1</v>
      </c>
      <c r="F110" s="43">
        <f t="shared" si="1"/>
        <v>1</v>
      </c>
      <c r="G110" s="44">
        <f t="shared" si="2"/>
        <v>0</v>
      </c>
      <c r="H110" s="41">
        <v>24</v>
      </c>
      <c r="I110" s="42">
        <f t="shared" si="3"/>
        <v>1</v>
      </c>
      <c r="J110" s="43">
        <f t="shared" si="4"/>
        <v>1</v>
      </c>
      <c r="K110" s="44">
        <f t="shared" si="5"/>
        <v>0</v>
      </c>
      <c r="L110" s="45">
        <v>11</v>
      </c>
      <c r="M110" s="42">
        <f t="shared" si="6"/>
        <v>1</v>
      </c>
      <c r="N110" s="43">
        <f t="shared" si="7"/>
        <v>0</v>
      </c>
      <c r="O110" s="43">
        <f t="shared" si="8"/>
        <v>0</v>
      </c>
      <c r="P110" s="43"/>
      <c r="Q110" s="43"/>
      <c r="R110" s="46">
        <f t="shared" si="10"/>
        <v>59</v>
      </c>
    </row>
    <row r="111" spans="1:18" x14ac:dyDescent="0.3">
      <c r="A111" s="47">
        <v>105</v>
      </c>
      <c r="B111" s="16" t="s">
        <v>251</v>
      </c>
      <c r="C111" s="16" t="s">
        <v>252</v>
      </c>
      <c r="D111" s="41">
        <v>22</v>
      </c>
      <c r="E111" s="42">
        <f t="shared" si="0"/>
        <v>1</v>
      </c>
      <c r="F111" s="43">
        <f t="shared" si="1"/>
        <v>0</v>
      </c>
      <c r="G111" s="44">
        <f t="shared" si="2"/>
        <v>0</v>
      </c>
      <c r="H111" s="41">
        <v>22</v>
      </c>
      <c r="I111" s="42">
        <f t="shared" si="3"/>
        <v>1</v>
      </c>
      <c r="J111" s="43">
        <f t="shared" si="4"/>
        <v>0</v>
      </c>
      <c r="K111" s="44">
        <f t="shared" si="5"/>
        <v>0</v>
      </c>
      <c r="L111" s="45">
        <v>10</v>
      </c>
      <c r="M111" s="42">
        <f t="shared" si="6"/>
        <v>1</v>
      </c>
      <c r="N111" s="43">
        <f t="shared" si="7"/>
        <v>0</v>
      </c>
      <c r="O111" s="43">
        <f t="shared" si="8"/>
        <v>0</v>
      </c>
      <c r="P111" s="43"/>
      <c r="Q111" s="43"/>
      <c r="R111" s="46">
        <f t="shared" si="10"/>
        <v>54</v>
      </c>
    </row>
    <row r="112" spans="1:18" x14ac:dyDescent="0.3">
      <c r="A112" s="40">
        <v>106</v>
      </c>
      <c r="B112" s="16" t="s">
        <v>253</v>
      </c>
      <c r="C112" s="16" t="s">
        <v>254</v>
      </c>
      <c r="D112" s="41">
        <v>24</v>
      </c>
      <c r="E112" s="42">
        <f t="shared" si="0"/>
        <v>1</v>
      </c>
      <c r="F112" s="43">
        <f t="shared" si="1"/>
        <v>1</v>
      </c>
      <c r="G112" s="44">
        <f t="shared" si="2"/>
        <v>0</v>
      </c>
      <c r="H112" s="41">
        <v>24</v>
      </c>
      <c r="I112" s="42">
        <f t="shared" si="3"/>
        <v>1</v>
      </c>
      <c r="J112" s="43">
        <f t="shared" si="4"/>
        <v>1</v>
      </c>
      <c r="K112" s="44">
        <f t="shared" si="5"/>
        <v>0</v>
      </c>
      <c r="L112" s="45">
        <v>11</v>
      </c>
      <c r="M112" s="42">
        <f t="shared" si="6"/>
        <v>1</v>
      </c>
      <c r="N112" s="43">
        <f t="shared" si="7"/>
        <v>0</v>
      </c>
      <c r="O112" s="43">
        <f t="shared" si="8"/>
        <v>0</v>
      </c>
      <c r="P112" s="43"/>
      <c r="Q112" s="43"/>
      <c r="R112" s="46">
        <f t="shared" si="10"/>
        <v>59</v>
      </c>
    </row>
    <row r="113" spans="1:18" x14ac:dyDescent="0.3">
      <c r="A113" s="47">
        <v>107</v>
      </c>
      <c r="B113" s="16" t="s">
        <v>255</v>
      </c>
      <c r="C113" s="16" t="s">
        <v>256</v>
      </c>
      <c r="D113" s="41">
        <v>24</v>
      </c>
      <c r="E113" s="42">
        <f t="shared" si="0"/>
        <v>1</v>
      </c>
      <c r="F113" s="43">
        <f t="shared" si="1"/>
        <v>1</v>
      </c>
      <c r="G113" s="44">
        <f t="shared" si="2"/>
        <v>0</v>
      </c>
      <c r="H113" s="41">
        <v>25</v>
      </c>
      <c r="I113" s="42">
        <f t="shared" si="3"/>
        <v>1</v>
      </c>
      <c r="J113" s="43">
        <f t="shared" si="4"/>
        <v>1</v>
      </c>
      <c r="K113" s="44">
        <f t="shared" si="5"/>
        <v>0</v>
      </c>
      <c r="L113" s="45">
        <v>12</v>
      </c>
      <c r="M113" s="42">
        <f t="shared" si="6"/>
        <v>1</v>
      </c>
      <c r="N113" s="43">
        <f t="shared" si="7"/>
        <v>1</v>
      </c>
      <c r="O113" s="43">
        <f t="shared" si="8"/>
        <v>0</v>
      </c>
      <c r="P113" s="43"/>
      <c r="Q113" s="43"/>
      <c r="R113" s="46">
        <f t="shared" si="10"/>
        <v>61</v>
      </c>
    </row>
    <row r="114" spans="1:18" x14ac:dyDescent="0.3">
      <c r="A114" s="47">
        <v>108</v>
      </c>
      <c r="B114" s="16" t="s">
        <v>257</v>
      </c>
      <c r="C114" s="16" t="s">
        <v>258</v>
      </c>
      <c r="D114" s="41">
        <v>22</v>
      </c>
      <c r="E114" s="42">
        <f t="shared" si="0"/>
        <v>1</v>
      </c>
      <c r="F114" s="43">
        <f t="shared" si="1"/>
        <v>0</v>
      </c>
      <c r="G114" s="44">
        <f t="shared" si="2"/>
        <v>0</v>
      </c>
      <c r="H114" s="41">
        <v>23</v>
      </c>
      <c r="I114" s="42">
        <f t="shared" si="3"/>
        <v>1</v>
      </c>
      <c r="J114" s="43">
        <f t="shared" si="4"/>
        <v>1</v>
      </c>
      <c r="K114" s="44">
        <f t="shared" si="5"/>
        <v>0</v>
      </c>
      <c r="L114" s="45">
        <v>11</v>
      </c>
      <c r="M114" s="42">
        <f t="shared" si="6"/>
        <v>1</v>
      </c>
      <c r="N114" s="43">
        <f t="shared" si="7"/>
        <v>0</v>
      </c>
      <c r="O114" s="43">
        <f t="shared" si="8"/>
        <v>0</v>
      </c>
      <c r="P114" s="43"/>
      <c r="Q114" s="43"/>
      <c r="R114" s="46">
        <f t="shared" si="10"/>
        <v>56</v>
      </c>
    </row>
    <row r="115" spans="1:18" x14ac:dyDescent="0.3">
      <c r="A115" s="40">
        <v>109</v>
      </c>
      <c r="B115" s="16" t="s">
        <v>259</v>
      </c>
      <c r="C115" s="16" t="s">
        <v>260</v>
      </c>
      <c r="D115" s="41">
        <v>24</v>
      </c>
      <c r="E115" s="42">
        <f t="shared" si="0"/>
        <v>1</v>
      </c>
      <c r="F115" s="43">
        <f t="shared" si="1"/>
        <v>1</v>
      </c>
      <c r="G115" s="44">
        <f t="shared" si="2"/>
        <v>0</v>
      </c>
      <c r="H115" s="41">
        <v>24</v>
      </c>
      <c r="I115" s="42">
        <f t="shared" si="3"/>
        <v>1</v>
      </c>
      <c r="J115" s="43">
        <f t="shared" si="4"/>
        <v>1</v>
      </c>
      <c r="K115" s="44">
        <f t="shared" si="5"/>
        <v>0</v>
      </c>
      <c r="L115" s="45">
        <v>11</v>
      </c>
      <c r="M115" s="42">
        <f t="shared" si="6"/>
        <v>1</v>
      </c>
      <c r="N115" s="43">
        <f t="shared" si="7"/>
        <v>0</v>
      </c>
      <c r="O115" s="43">
        <f t="shared" si="8"/>
        <v>0</v>
      </c>
      <c r="P115" s="43"/>
      <c r="Q115" s="43"/>
      <c r="R115" s="46">
        <f t="shared" si="10"/>
        <v>59</v>
      </c>
    </row>
    <row r="116" spans="1:18" x14ac:dyDescent="0.3">
      <c r="A116" s="47">
        <v>110</v>
      </c>
      <c r="B116" s="16" t="s">
        <v>261</v>
      </c>
      <c r="C116" s="16" t="s">
        <v>262</v>
      </c>
      <c r="D116" s="41">
        <v>22</v>
      </c>
      <c r="E116" s="42">
        <f t="shared" si="0"/>
        <v>1</v>
      </c>
      <c r="F116" s="43">
        <f t="shared" si="1"/>
        <v>0</v>
      </c>
      <c r="G116" s="44">
        <f t="shared" si="2"/>
        <v>0</v>
      </c>
      <c r="H116" s="41">
        <v>22</v>
      </c>
      <c r="I116" s="42">
        <f t="shared" si="3"/>
        <v>1</v>
      </c>
      <c r="J116" s="43">
        <f t="shared" si="4"/>
        <v>0</v>
      </c>
      <c r="K116" s="44">
        <f t="shared" si="5"/>
        <v>0</v>
      </c>
      <c r="L116" s="45">
        <v>10</v>
      </c>
      <c r="M116" s="42">
        <f t="shared" si="6"/>
        <v>1</v>
      </c>
      <c r="N116" s="43">
        <f t="shared" si="7"/>
        <v>0</v>
      </c>
      <c r="O116" s="43">
        <f t="shared" si="8"/>
        <v>0</v>
      </c>
      <c r="P116" s="43"/>
      <c r="Q116" s="43"/>
      <c r="R116" s="46">
        <f t="shared" si="10"/>
        <v>54</v>
      </c>
    </row>
    <row r="117" spans="1:18" x14ac:dyDescent="0.3">
      <c r="A117" s="47">
        <v>111</v>
      </c>
      <c r="B117" s="16" t="s">
        <v>263</v>
      </c>
      <c r="C117" s="16" t="s">
        <v>264</v>
      </c>
      <c r="D117" s="41">
        <v>24</v>
      </c>
      <c r="E117" s="42">
        <f t="shared" si="0"/>
        <v>1</v>
      </c>
      <c r="F117" s="43">
        <f t="shared" si="1"/>
        <v>1</v>
      </c>
      <c r="G117" s="44">
        <f t="shared" si="2"/>
        <v>0</v>
      </c>
      <c r="H117" s="41">
        <v>24</v>
      </c>
      <c r="I117" s="42">
        <f t="shared" si="3"/>
        <v>1</v>
      </c>
      <c r="J117" s="43">
        <f t="shared" si="4"/>
        <v>1</v>
      </c>
      <c r="K117" s="44">
        <f t="shared" si="5"/>
        <v>0</v>
      </c>
      <c r="L117" s="45">
        <v>11</v>
      </c>
      <c r="M117" s="42">
        <f t="shared" si="6"/>
        <v>1</v>
      </c>
      <c r="N117" s="43">
        <f t="shared" si="7"/>
        <v>0</v>
      </c>
      <c r="O117" s="43">
        <f t="shared" si="8"/>
        <v>0</v>
      </c>
      <c r="P117" s="43"/>
      <c r="Q117" s="43"/>
      <c r="R117" s="46">
        <f t="shared" si="10"/>
        <v>59</v>
      </c>
    </row>
    <row r="118" spans="1:18" x14ac:dyDescent="0.3">
      <c r="A118" s="40">
        <v>112</v>
      </c>
      <c r="B118" s="16" t="s">
        <v>265</v>
      </c>
      <c r="C118" s="16" t="s">
        <v>266</v>
      </c>
      <c r="D118" s="41">
        <v>24</v>
      </c>
      <c r="E118" s="42">
        <f t="shared" si="0"/>
        <v>1</v>
      </c>
      <c r="F118" s="43">
        <f t="shared" si="1"/>
        <v>1</v>
      </c>
      <c r="G118" s="44">
        <f t="shared" si="2"/>
        <v>0</v>
      </c>
      <c r="H118" s="41">
        <v>24</v>
      </c>
      <c r="I118" s="42">
        <f t="shared" si="3"/>
        <v>1</v>
      </c>
      <c r="J118" s="43">
        <f t="shared" si="4"/>
        <v>1</v>
      </c>
      <c r="K118" s="44">
        <f t="shared" si="5"/>
        <v>0</v>
      </c>
      <c r="L118" s="45">
        <v>11</v>
      </c>
      <c r="M118" s="42">
        <f t="shared" si="6"/>
        <v>1</v>
      </c>
      <c r="N118" s="43">
        <f t="shared" si="7"/>
        <v>0</v>
      </c>
      <c r="O118" s="43">
        <f t="shared" si="8"/>
        <v>0</v>
      </c>
      <c r="P118" s="20"/>
      <c r="Q118" s="20"/>
      <c r="R118" s="46">
        <f t="shared" si="10"/>
        <v>59</v>
      </c>
    </row>
    <row r="119" spans="1:18" x14ac:dyDescent="0.3">
      <c r="A119" s="47">
        <v>113</v>
      </c>
      <c r="B119" s="16" t="s">
        <v>267</v>
      </c>
      <c r="C119" s="16" t="s">
        <v>268</v>
      </c>
      <c r="D119" s="41">
        <v>24</v>
      </c>
      <c r="E119" s="42">
        <f t="shared" si="0"/>
        <v>1</v>
      </c>
      <c r="F119" s="43">
        <f t="shared" si="1"/>
        <v>1</v>
      </c>
      <c r="G119" s="44">
        <f t="shared" si="2"/>
        <v>0</v>
      </c>
      <c r="H119" s="41">
        <v>25</v>
      </c>
      <c r="I119" s="42">
        <f t="shared" si="3"/>
        <v>1</v>
      </c>
      <c r="J119" s="43">
        <f t="shared" si="4"/>
        <v>1</v>
      </c>
      <c r="K119" s="44">
        <f t="shared" si="5"/>
        <v>0</v>
      </c>
      <c r="L119" s="45">
        <v>12</v>
      </c>
      <c r="M119" s="42">
        <f t="shared" si="6"/>
        <v>1</v>
      </c>
      <c r="N119" s="43">
        <f t="shared" si="7"/>
        <v>1</v>
      </c>
      <c r="O119" s="43">
        <f t="shared" si="8"/>
        <v>0</v>
      </c>
      <c r="P119" s="20"/>
      <c r="Q119" s="20"/>
      <c r="R119" s="46">
        <f t="shared" si="10"/>
        <v>61</v>
      </c>
    </row>
    <row r="120" spans="1:18" x14ac:dyDescent="0.3">
      <c r="A120" s="47">
        <v>114</v>
      </c>
      <c r="B120" s="16" t="s">
        <v>269</v>
      </c>
      <c r="C120" s="16" t="s">
        <v>270</v>
      </c>
      <c r="D120" s="41">
        <v>24</v>
      </c>
      <c r="E120" s="42">
        <f t="shared" si="0"/>
        <v>1</v>
      </c>
      <c r="F120" s="43">
        <f t="shared" si="1"/>
        <v>1</v>
      </c>
      <c r="G120" s="44">
        <f t="shared" si="2"/>
        <v>0</v>
      </c>
      <c r="H120" s="41">
        <v>25</v>
      </c>
      <c r="I120" s="42">
        <f t="shared" si="3"/>
        <v>1</v>
      </c>
      <c r="J120" s="43">
        <f t="shared" si="4"/>
        <v>1</v>
      </c>
      <c r="K120" s="44">
        <f t="shared" si="5"/>
        <v>0</v>
      </c>
      <c r="L120" s="45">
        <v>12</v>
      </c>
      <c r="M120" s="42">
        <f t="shared" si="6"/>
        <v>1</v>
      </c>
      <c r="N120" s="43">
        <f t="shared" si="7"/>
        <v>1</v>
      </c>
      <c r="O120" s="43">
        <f t="shared" si="8"/>
        <v>0</v>
      </c>
      <c r="P120" s="20"/>
      <c r="Q120" s="20"/>
      <c r="R120" s="46">
        <f t="shared" si="10"/>
        <v>61</v>
      </c>
    </row>
    <row r="121" spans="1:18" x14ac:dyDescent="0.3">
      <c r="A121" s="40">
        <v>115</v>
      </c>
      <c r="B121" s="16" t="s">
        <v>271</v>
      </c>
      <c r="C121" s="16" t="s">
        <v>272</v>
      </c>
      <c r="D121" s="41">
        <v>24</v>
      </c>
      <c r="E121" s="42">
        <f t="shared" si="0"/>
        <v>1</v>
      </c>
      <c r="F121" s="43">
        <f t="shared" si="1"/>
        <v>1</v>
      </c>
      <c r="G121" s="44">
        <f t="shared" si="2"/>
        <v>0</v>
      </c>
      <c r="H121" s="41">
        <v>24</v>
      </c>
      <c r="I121" s="42">
        <f t="shared" si="3"/>
        <v>1</v>
      </c>
      <c r="J121" s="43">
        <f t="shared" si="4"/>
        <v>1</v>
      </c>
      <c r="K121" s="44">
        <f t="shared" si="5"/>
        <v>0</v>
      </c>
      <c r="L121" s="45">
        <v>11</v>
      </c>
      <c r="M121" s="42">
        <f t="shared" si="6"/>
        <v>1</v>
      </c>
      <c r="N121" s="43">
        <f t="shared" si="7"/>
        <v>0</v>
      </c>
      <c r="O121" s="43">
        <f t="shared" si="8"/>
        <v>0</v>
      </c>
      <c r="P121" s="20"/>
      <c r="Q121" s="20"/>
      <c r="R121" s="46">
        <f t="shared" si="10"/>
        <v>59</v>
      </c>
    </row>
    <row r="122" spans="1:18" x14ac:dyDescent="0.3">
      <c r="A122" s="47">
        <v>116</v>
      </c>
      <c r="B122" s="16" t="s">
        <v>273</v>
      </c>
      <c r="C122" s="16" t="s">
        <v>274</v>
      </c>
      <c r="D122" s="41">
        <v>24</v>
      </c>
      <c r="E122" s="42">
        <f t="shared" si="0"/>
        <v>1</v>
      </c>
      <c r="F122" s="43">
        <f t="shared" si="1"/>
        <v>1</v>
      </c>
      <c r="G122" s="44">
        <f t="shared" si="2"/>
        <v>0</v>
      </c>
      <c r="H122" s="41">
        <v>24</v>
      </c>
      <c r="I122" s="42">
        <f t="shared" si="3"/>
        <v>1</v>
      </c>
      <c r="J122" s="43">
        <f t="shared" si="4"/>
        <v>1</v>
      </c>
      <c r="K122" s="44">
        <f t="shared" si="5"/>
        <v>0</v>
      </c>
      <c r="L122" s="45">
        <v>11</v>
      </c>
      <c r="M122" s="42">
        <f t="shared" si="6"/>
        <v>1</v>
      </c>
      <c r="N122" s="43">
        <f t="shared" si="7"/>
        <v>0</v>
      </c>
      <c r="O122" s="43">
        <f t="shared" si="8"/>
        <v>0</v>
      </c>
      <c r="P122" s="20"/>
      <c r="Q122" s="20"/>
      <c r="R122" s="46">
        <f t="shared" si="10"/>
        <v>59</v>
      </c>
    </row>
    <row r="123" spans="1:18" x14ac:dyDescent="0.3">
      <c r="A123" s="47">
        <v>117</v>
      </c>
      <c r="B123" s="16" t="s">
        <v>275</v>
      </c>
      <c r="C123" s="16" t="s">
        <v>276</v>
      </c>
      <c r="D123" s="41">
        <v>25</v>
      </c>
      <c r="E123" s="42">
        <f t="shared" si="0"/>
        <v>1</v>
      </c>
      <c r="F123" s="43">
        <f t="shared" si="1"/>
        <v>1</v>
      </c>
      <c r="G123" s="44">
        <f t="shared" si="2"/>
        <v>0</v>
      </c>
      <c r="H123" s="41">
        <v>26</v>
      </c>
      <c r="I123" s="42">
        <f t="shared" si="3"/>
        <v>1</v>
      </c>
      <c r="J123" s="43">
        <f t="shared" si="4"/>
        <v>1</v>
      </c>
      <c r="K123" s="44">
        <f t="shared" si="5"/>
        <v>1</v>
      </c>
      <c r="L123" s="45">
        <v>12</v>
      </c>
      <c r="M123" s="42">
        <f t="shared" si="6"/>
        <v>1</v>
      </c>
      <c r="N123" s="43">
        <f t="shared" si="7"/>
        <v>1</v>
      </c>
      <c r="O123" s="43">
        <f t="shared" si="8"/>
        <v>0</v>
      </c>
      <c r="P123" s="43"/>
      <c r="Q123" s="43"/>
      <c r="R123" s="46">
        <f t="shared" si="10"/>
        <v>63</v>
      </c>
    </row>
    <row r="124" spans="1:18" x14ac:dyDescent="0.3">
      <c r="A124" s="40">
        <v>118</v>
      </c>
      <c r="B124" s="16" t="s">
        <v>277</v>
      </c>
      <c r="C124" s="16" t="s">
        <v>278</v>
      </c>
      <c r="D124" s="41">
        <v>24</v>
      </c>
      <c r="E124" s="42">
        <f t="shared" si="0"/>
        <v>1</v>
      </c>
      <c r="F124" s="43">
        <f t="shared" si="1"/>
        <v>1</v>
      </c>
      <c r="G124" s="44">
        <f t="shared" si="2"/>
        <v>0</v>
      </c>
      <c r="H124" s="41">
        <v>24</v>
      </c>
      <c r="I124" s="42">
        <f t="shared" si="3"/>
        <v>1</v>
      </c>
      <c r="J124" s="43">
        <f t="shared" si="4"/>
        <v>1</v>
      </c>
      <c r="K124" s="44">
        <f t="shared" si="5"/>
        <v>0</v>
      </c>
      <c r="L124" s="45">
        <v>11</v>
      </c>
      <c r="M124" s="42">
        <f t="shared" si="6"/>
        <v>1</v>
      </c>
      <c r="N124" s="43">
        <f t="shared" si="7"/>
        <v>0</v>
      </c>
      <c r="O124" s="43">
        <f t="shared" si="8"/>
        <v>0</v>
      </c>
      <c r="P124" s="48"/>
      <c r="Q124" s="48"/>
      <c r="R124" s="46">
        <f t="shared" si="10"/>
        <v>59</v>
      </c>
    </row>
    <row r="125" spans="1:18" x14ac:dyDescent="0.3">
      <c r="A125" s="47">
        <v>119</v>
      </c>
      <c r="B125" s="16" t="s">
        <v>279</v>
      </c>
      <c r="C125" s="16" t="s">
        <v>280</v>
      </c>
      <c r="D125" s="41">
        <v>24</v>
      </c>
      <c r="E125" s="42">
        <f t="shared" si="0"/>
        <v>1</v>
      </c>
      <c r="F125" s="43">
        <f t="shared" si="1"/>
        <v>1</v>
      </c>
      <c r="G125" s="44">
        <f t="shared" si="2"/>
        <v>0</v>
      </c>
      <c r="H125" s="41">
        <v>25</v>
      </c>
      <c r="I125" s="42">
        <f t="shared" si="3"/>
        <v>1</v>
      </c>
      <c r="J125" s="43">
        <f t="shared" si="4"/>
        <v>1</v>
      </c>
      <c r="K125" s="44">
        <f t="shared" si="5"/>
        <v>0</v>
      </c>
      <c r="L125" s="45">
        <v>12</v>
      </c>
      <c r="M125" s="42">
        <f t="shared" si="6"/>
        <v>1</v>
      </c>
      <c r="N125" s="43">
        <f t="shared" si="7"/>
        <v>1</v>
      </c>
      <c r="O125" s="43">
        <f t="shared" si="8"/>
        <v>0</v>
      </c>
      <c r="P125" s="20"/>
      <c r="Q125" s="20"/>
      <c r="R125" s="46">
        <f t="shared" si="10"/>
        <v>61</v>
      </c>
    </row>
    <row r="126" spans="1:18" x14ac:dyDescent="0.3">
      <c r="A126" s="47">
        <v>120</v>
      </c>
      <c r="B126" s="16" t="s">
        <v>281</v>
      </c>
      <c r="C126" s="16" t="s">
        <v>282</v>
      </c>
      <c r="D126" s="41">
        <v>22</v>
      </c>
      <c r="E126" s="42">
        <f t="shared" si="0"/>
        <v>1</v>
      </c>
      <c r="F126" s="43">
        <f t="shared" si="1"/>
        <v>0</v>
      </c>
      <c r="G126" s="44">
        <f t="shared" si="2"/>
        <v>0</v>
      </c>
      <c r="H126" s="41">
        <v>23</v>
      </c>
      <c r="I126" s="42">
        <f t="shared" si="3"/>
        <v>1</v>
      </c>
      <c r="J126" s="43">
        <f t="shared" si="4"/>
        <v>1</v>
      </c>
      <c r="K126" s="44">
        <f t="shared" si="5"/>
        <v>0</v>
      </c>
      <c r="L126" s="45">
        <v>11</v>
      </c>
      <c r="M126" s="42">
        <f t="shared" si="6"/>
        <v>1</v>
      </c>
      <c r="N126" s="43">
        <f t="shared" si="7"/>
        <v>0</v>
      </c>
      <c r="O126" s="43">
        <f t="shared" si="8"/>
        <v>0</v>
      </c>
      <c r="P126" s="20"/>
      <c r="Q126" s="20"/>
      <c r="R126" s="46">
        <f t="shared" si="10"/>
        <v>56</v>
      </c>
    </row>
    <row r="127" spans="1:18" x14ac:dyDescent="0.3">
      <c r="A127" s="40">
        <v>121</v>
      </c>
      <c r="B127" s="16" t="s">
        <v>283</v>
      </c>
      <c r="C127" s="16" t="s">
        <v>284</v>
      </c>
      <c r="D127" s="41">
        <v>22</v>
      </c>
      <c r="E127" s="42">
        <f t="shared" si="0"/>
        <v>1</v>
      </c>
      <c r="F127" s="43">
        <f t="shared" si="1"/>
        <v>0</v>
      </c>
      <c r="G127" s="44">
        <f t="shared" si="2"/>
        <v>0</v>
      </c>
      <c r="H127" s="41">
        <v>23</v>
      </c>
      <c r="I127" s="42">
        <f t="shared" si="3"/>
        <v>1</v>
      </c>
      <c r="J127" s="43">
        <f t="shared" si="4"/>
        <v>1</v>
      </c>
      <c r="K127" s="44">
        <f t="shared" si="5"/>
        <v>0</v>
      </c>
      <c r="L127" s="45">
        <v>11</v>
      </c>
      <c r="M127" s="42">
        <f t="shared" si="6"/>
        <v>1</v>
      </c>
      <c r="N127" s="43">
        <f t="shared" si="7"/>
        <v>0</v>
      </c>
      <c r="O127" s="43">
        <f t="shared" si="8"/>
        <v>0</v>
      </c>
      <c r="P127" s="20"/>
      <c r="Q127" s="20"/>
      <c r="R127" s="46">
        <f t="shared" si="10"/>
        <v>56</v>
      </c>
    </row>
    <row r="128" spans="1:18" x14ac:dyDescent="0.3">
      <c r="A128" s="47">
        <v>122</v>
      </c>
      <c r="B128" s="16" t="s">
        <v>285</v>
      </c>
      <c r="C128" s="16" t="s">
        <v>286</v>
      </c>
      <c r="D128" s="41">
        <v>25</v>
      </c>
      <c r="E128" s="42">
        <f t="shared" si="0"/>
        <v>1</v>
      </c>
      <c r="F128" s="43">
        <f t="shared" si="1"/>
        <v>1</v>
      </c>
      <c r="G128" s="44">
        <f t="shared" si="2"/>
        <v>0</v>
      </c>
      <c r="H128" s="41">
        <v>26</v>
      </c>
      <c r="I128" s="42">
        <f t="shared" si="3"/>
        <v>1</v>
      </c>
      <c r="J128" s="43">
        <f t="shared" si="4"/>
        <v>1</v>
      </c>
      <c r="K128" s="44">
        <f t="shared" si="5"/>
        <v>1</v>
      </c>
      <c r="L128" s="45">
        <v>12</v>
      </c>
      <c r="M128" s="42">
        <f t="shared" si="6"/>
        <v>1</v>
      </c>
      <c r="N128" s="43">
        <f t="shared" si="7"/>
        <v>1</v>
      </c>
      <c r="O128" s="43">
        <f t="shared" si="8"/>
        <v>0</v>
      </c>
      <c r="P128" s="20"/>
      <c r="Q128" s="20"/>
      <c r="R128" s="46">
        <f t="shared" si="10"/>
        <v>63</v>
      </c>
    </row>
    <row r="129" spans="1:18" x14ac:dyDescent="0.3">
      <c r="A129" s="47">
        <v>123</v>
      </c>
      <c r="B129" s="16" t="s">
        <v>287</v>
      </c>
      <c r="C129" s="16" t="s">
        <v>288</v>
      </c>
      <c r="D129" s="41">
        <v>22</v>
      </c>
      <c r="E129" s="42">
        <f t="shared" si="0"/>
        <v>1</v>
      </c>
      <c r="F129" s="43">
        <f t="shared" si="1"/>
        <v>0</v>
      </c>
      <c r="G129" s="44">
        <f t="shared" si="2"/>
        <v>0</v>
      </c>
      <c r="H129" s="41">
        <v>23</v>
      </c>
      <c r="I129" s="42">
        <f t="shared" si="3"/>
        <v>1</v>
      </c>
      <c r="J129" s="43">
        <f t="shared" si="4"/>
        <v>1</v>
      </c>
      <c r="K129" s="44">
        <f t="shared" si="5"/>
        <v>0</v>
      </c>
      <c r="L129" s="45">
        <v>11</v>
      </c>
      <c r="M129" s="42">
        <f t="shared" si="6"/>
        <v>1</v>
      </c>
      <c r="N129" s="43">
        <f t="shared" si="7"/>
        <v>0</v>
      </c>
      <c r="O129" s="43">
        <f t="shared" si="8"/>
        <v>0</v>
      </c>
      <c r="P129" s="20"/>
      <c r="Q129" s="20"/>
      <c r="R129" s="46">
        <f t="shared" si="10"/>
        <v>56</v>
      </c>
    </row>
    <row r="130" spans="1:18" x14ac:dyDescent="0.3">
      <c r="A130" s="40">
        <v>124</v>
      </c>
      <c r="B130" s="16" t="s">
        <v>289</v>
      </c>
      <c r="C130" s="16" t="s">
        <v>290</v>
      </c>
      <c r="D130" s="41">
        <v>22</v>
      </c>
      <c r="E130" s="42">
        <f t="shared" si="0"/>
        <v>1</v>
      </c>
      <c r="F130" s="43">
        <f t="shared" si="1"/>
        <v>0</v>
      </c>
      <c r="G130" s="44">
        <f t="shared" si="2"/>
        <v>0</v>
      </c>
      <c r="H130" s="41">
        <v>23</v>
      </c>
      <c r="I130" s="42">
        <f t="shared" si="3"/>
        <v>1</v>
      </c>
      <c r="J130" s="43">
        <f t="shared" si="4"/>
        <v>1</v>
      </c>
      <c r="K130" s="44">
        <f t="shared" si="5"/>
        <v>0</v>
      </c>
      <c r="L130" s="45">
        <v>11</v>
      </c>
      <c r="M130" s="42">
        <f t="shared" si="6"/>
        <v>1</v>
      </c>
      <c r="N130" s="43">
        <f t="shared" si="7"/>
        <v>0</v>
      </c>
      <c r="O130" s="43">
        <f t="shared" si="8"/>
        <v>0</v>
      </c>
      <c r="P130" s="20"/>
      <c r="Q130" s="20"/>
      <c r="R130" s="46">
        <f t="shared" si="10"/>
        <v>56</v>
      </c>
    </row>
    <row r="131" spans="1:18" x14ac:dyDescent="0.3">
      <c r="A131" s="47">
        <v>125</v>
      </c>
      <c r="B131" s="16" t="s">
        <v>291</v>
      </c>
      <c r="C131" s="16" t="s">
        <v>292</v>
      </c>
      <c r="D131" s="41">
        <v>24</v>
      </c>
      <c r="E131" s="42">
        <f t="shared" si="0"/>
        <v>1</v>
      </c>
      <c r="F131" s="43">
        <f t="shared" si="1"/>
        <v>1</v>
      </c>
      <c r="G131" s="44">
        <f t="shared" si="2"/>
        <v>0</v>
      </c>
      <c r="H131" s="41">
        <v>24</v>
      </c>
      <c r="I131" s="42">
        <f t="shared" si="3"/>
        <v>1</v>
      </c>
      <c r="J131" s="43">
        <f t="shared" si="4"/>
        <v>1</v>
      </c>
      <c r="K131" s="44">
        <f t="shared" si="5"/>
        <v>0</v>
      </c>
      <c r="L131" s="45">
        <v>11</v>
      </c>
      <c r="M131" s="42">
        <f t="shared" si="6"/>
        <v>1</v>
      </c>
      <c r="N131" s="43">
        <f t="shared" si="7"/>
        <v>0</v>
      </c>
      <c r="O131" s="43">
        <f t="shared" si="8"/>
        <v>0</v>
      </c>
      <c r="P131" s="20"/>
      <c r="Q131" s="20"/>
      <c r="R131" s="46">
        <f t="shared" si="10"/>
        <v>59</v>
      </c>
    </row>
    <row r="132" spans="1:18" x14ac:dyDescent="0.3">
      <c r="A132" s="47">
        <v>126</v>
      </c>
      <c r="B132" s="16" t="s">
        <v>293</v>
      </c>
      <c r="C132" s="16" t="s">
        <v>294</v>
      </c>
      <c r="D132" s="41">
        <v>24</v>
      </c>
      <c r="E132" s="42">
        <f t="shared" si="0"/>
        <v>1</v>
      </c>
      <c r="F132" s="43">
        <f t="shared" si="1"/>
        <v>1</v>
      </c>
      <c r="G132" s="44">
        <f t="shared" si="2"/>
        <v>0</v>
      </c>
      <c r="H132" s="41">
        <v>25</v>
      </c>
      <c r="I132" s="42">
        <f t="shared" si="3"/>
        <v>1</v>
      </c>
      <c r="J132" s="43">
        <f t="shared" si="4"/>
        <v>1</v>
      </c>
      <c r="K132" s="44">
        <f t="shared" si="5"/>
        <v>0</v>
      </c>
      <c r="L132" s="45">
        <v>12</v>
      </c>
      <c r="M132" s="42">
        <f t="shared" si="6"/>
        <v>1</v>
      </c>
      <c r="N132" s="43">
        <f t="shared" si="7"/>
        <v>1</v>
      </c>
      <c r="O132" s="43">
        <f t="shared" si="8"/>
        <v>0</v>
      </c>
      <c r="P132" s="20"/>
      <c r="Q132" s="20"/>
      <c r="R132" s="46">
        <f t="shared" si="10"/>
        <v>61</v>
      </c>
    </row>
    <row r="133" spans="1:18" x14ac:dyDescent="0.3">
      <c r="A133" s="40">
        <v>127</v>
      </c>
      <c r="B133" s="16" t="s">
        <v>295</v>
      </c>
      <c r="C133" s="16" t="s">
        <v>296</v>
      </c>
      <c r="D133" s="41">
        <v>24</v>
      </c>
      <c r="E133" s="42">
        <f t="shared" si="0"/>
        <v>1</v>
      </c>
      <c r="F133" s="43">
        <f t="shared" si="1"/>
        <v>1</v>
      </c>
      <c r="G133" s="44">
        <f t="shared" si="2"/>
        <v>0</v>
      </c>
      <c r="H133" s="41">
        <v>24</v>
      </c>
      <c r="I133" s="42">
        <f t="shared" si="3"/>
        <v>1</v>
      </c>
      <c r="J133" s="43">
        <f t="shared" si="4"/>
        <v>1</v>
      </c>
      <c r="K133" s="44">
        <f t="shared" si="5"/>
        <v>0</v>
      </c>
      <c r="L133" s="45">
        <v>11</v>
      </c>
      <c r="M133" s="42">
        <f t="shared" si="6"/>
        <v>1</v>
      </c>
      <c r="N133" s="43">
        <f t="shared" si="7"/>
        <v>0</v>
      </c>
      <c r="O133" s="43">
        <f t="shared" si="8"/>
        <v>0</v>
      </c>
      <c r="P133" s="20"/>
      <c r="Q133" s="20"/>
      <c r="R133" s="46">
        <f t="shared" si="10"/>
        <v>59</v>
      </c>
    </row>
    <row r="134" spans="1:18" x14ac:dyDescent="0.3">
      <c r="A134" s="47">
        <v>128</v>
      </c>
      <c r="B134" s="16" t="s">
        <v>297</v>
      </c>
      <c r="C134" s="16" t="s">
        <v>298</v>
      </c>
      <c r="D134" s="41">
        <v>24</v>
      </c>
      <c r="E134" s="42">
        <f t="shared" si="0"/>
        <v>1</v>
      </c>
      <c r="F134" s="43">
        <f t="shared" si="1"/>
        <v>1</v>
      </c>
      <c r="G134" s="44">
        <f t="shared" si="2"/>
        <v>0</v>
      </c>
      <c r="H134" s="41">
        <v>24</v>
      </c>
      <c r="I134" s="42">
        <f t="shared" si="3"/>
        <v>1</v>
      </c>
      <c r="J134" s="43">
        <f t="shared" si="4"/>
        <v>1</v>
      </c>
      <c r="K134" s="44">
        <f t="shared" si="5"/>
        <v>0</v>
      </c>
      <c r="L134" s="45">
        <v>11</v>
      </c>
      <c r="M134" s="42">
        <f t="shared" si="6"/>
        <v>1</v>
      </c>
      <c r="N134" s="43">
        <f t="shared" si="7"/>
        <v>0</v>
      </c>
      <c r="O134" s="43">
        <f t="shared" si="8"/>
        <v>0</v>
      </c>
      <c r="P134" s="20"/>
      <c r="Q134" s="20"/>
      <c r="R134" s="46">
        <f t="shared" si="10"/>
        <v>59</v>
      </c>
    </row>
    <row r="135" spans="1:18" x14ac:dyDescent="0.3">
      <c r="A135" s="47">
        <v>129</v>
      </c>
      <c r="B135" s="16" t="s">
        <v>299</v>
      </c>
      <c r="C135" s="16" t="s">
        <v>300</v>
      </c>
      <c r="D135" s="41">
        <v>22</v>
      </c>
      <c r="E135" s="42">
        <f t="shared" si="0"/>
        <v>1</v>
      </c>
      <c r="F135" s="43">
        <f t="shared" si="1"/>
        <v>0</v>
      </c>
      <c r="G135" s="44">
        <f t="shared" si="2"/>
        <v>0</v>
      </c>
      <c r="H135" s="41">
        <v>23</v>
      </c>
      <c r="I135" s="42">
        <f t="shared" si="3"/>
        <v>1</v>
      </c>
      <c r="J135" s="43">
        <f t="shared" si="4"/>
        <v>1</v>
      </c>
      <c r="K135" s="44">
        <f t="shared" si="5"/>
        <v>0</v>
      </c>
      <c r="L135" s="45">
        <v>11</v>
      </c>
      <c r="M135" s="42">
        <f t="shared" si="6"/>
        <v>1</v>
      </c>
      <c r="N135" s="43">
        <f t="shared" si="7"/>
        <v>0</v>
      </c>
      <c r="O135" s="43">
        <f t="shared" si="8"/>
        <v>0</v>
      </c>
      <c r="P135" s="20"/>
      <c r="Q135" s="20"/>
      <c r="R135" s="46">
        <f t="shared" si="10"/>
        <v>56</v>
      </c>
    </row>
    <row r="136" spans="1:18" x14ac:dyDescent="0.3">
      <c r="A136" s="40">
        <v>130</v>
      </c>
      <c r="B136" s="16" t="s">
        <v>301</v>
      </c>
      <c r="C136" s="16" t="s">
        <v>302</v>
      </c>
      <c r="D136" s="41">
        <v>22</v>
      </c>
      <c r="E136" s="42">
        <f t="shared" si="0"/>
        <v>1</v>
      </c>
      <c r="F136" s="43">
        <f t="shared" si="1"/>
        <v>0</v>
      </c>
      <c r="G136" s="44">
        <f t="shared" si="2"/>
        <v>0</v>
      </c>
      <c r="H136" s="41">
        <v>23</v>
      </c>
      <c r="I136" s="42">
        <f t="shared" si="3"/>
        <v>1</v>
      </c>
      <c r="J136" s="43">
        <f t="shared" si="4"/>
        <v>1</v>
      </c>
      <c r="K136" s="44">
        <f t="shared" si="5"/>
        <v>0</v>
      </c>
      <c r="L136" s="45">
        <v>11</v>
      </c>
      <c r="M136" s="42">
        <f t="shared" si="6"/>
        <v>1</v>
      </c>
      <c r="N136" s="43">
        <f t="shared" si="7"/>
        <v>0</v>
      </c>
      <c r="O136" s="43">
        <f t="shared" si="8"/>
        <v>0</v>
      </c>
      <c r="P136" s="20"/>
      <c r="Q136" s="20"/>
      <c r="R136" s="46">
        <f t="shared" ref="R136:R185" si="11">SUM(D136+H136+L136)</f>
        <v>56</v>
      </c>
    </row>
    <row r="137" spans="1:18" x14ac:dyDescent="0.3">
      <c r="A137" s="47">
        <v>131</v>
      </c>
      <c r="B137" s="16" t="s">
        <v>303</v>
      </c>
      <c r="C137" s="16" t="s">
        <v>304</v>
      </c>
      <c r="D137" s="41">
        <v>24</v>
      </c>
      <c r="E137" s="42">
        <f t="shared" si="0"/>
        <v>1</v>
      </c>
      <c r="F137" s="43">
        <f t="shared" si="1"/>
        <v>1</v>
      </c>
      <c r="G137" s="44">
        <f t="shared" si="2"/>
        <v>0</v>
      </c>
      <c r="H137" s="41">
        <v>24</v>
      </c>
      <c r="I137" s="42">
        <f t="shared" si="3"/>
        <v>1</v>
      </c>
      <c r="J137" s="43">
        <f t="shared" si="4"/>
        <v>1</v>
      </c>
      <c r="K137" s="44">
        <f t="shared" si="5"/>
        <v>0</v>
      </c>
      <c r="L137" s="45">
        <v>11</v>
      </c>
      <c r="M137" s="42">
        <f t="shared" si="6"/>
        <v>1</v>
      </c>
      <c r="N137" s="43">
        <f t="shared" si="7"/>
        <v>0</v>
      </c>
      <c r="O137" s="43">
        <f t="shared" si="8"/>
        <v>0</v>
      </c>
      <c r="P137" s="20"/>
      <c r="Q137" s="20"/>
      <c r="R137" s="46">
        <f t="shared" si="11"/>
        <v>59</v>
      </c>
    </row>
    <row r="138" spans="1:18" x14ac:dyDescent="0.3">
      <c r="A138" s="47">
        <v>132</v>
      </c>
      <c r="B138" s="16" t="s">
        <v>305</v>
      </c>
      <c r="C138" s="16" t="s">
        <v>306</v>
      </c>
      <c r="D138" s="41">
        <v>24</v>
      </c>
      <c r="E138" s="42">
        <f t="shared" si="0"/>
        <v>1</v>
      </c>
      <c r="F138" s="43">
        <f t="shared" si="1"/>
        <v>1</v>
      </c>
      <c r="G138" s="44">
        <f t="shared" si="2"/>
        <v>0</v>
      </c>
      <c r="H138" s="41">
        <v>24</v>
      </c>
      <c r="I138" s="42">
        <f t="shared" si="3"/>
        <v>1</v>
      </c>
      <c r="J138" s="43">
        <f t="shared" si="4"/>
        <v>1</v>
      </c>
      <c r="K138" s="44">
        <f t="shared" si="5"/>
        <v>0</v>
      </c>
      <c r="L138" s="45">
        <v>11</v>
      </c>
      <c r="M138" s="42">
        <f t="shared" si="6"/>
        <v>1</v>
      </c>
      <c r="N138" s="43">
        <f t="shared" si="7"/>
        <v>0</v>
      </c>
      <c r="O138" s="43">
        <f t="shared" si="8"/>
        <v>0</v>
      </c>
      <c r="P138" s="20"/>
      <c r="Q138" s="20"/>
      <c r="R138" s="46">
        <f t="shared" si="11"/>
        <v>59</v>
      </c>
    </row>
    <row r="139" spans="1:18" x14ac:dyDescent="0.3">
      <c r="A139" s="40">
        <v>133</v>
      </c>
      <c r="B139" s="16" t="s">
        <v>307</v>
      </c>
      <c r="C139" s="16" t="s">
        <v>308</v>
      </c>
      <c r="D139" s="41">
        <v>22</v>
      </c>
      <c r="E139" s="42">
        <f t="shared" si="0"/>
        <v>1</v>
      </c>
      <c r="F139" s="43">
        <f t="shared" si="1"/>
        <v>0</v>
      </c>
      <c r="G139" s="44">
        <f t="shared" si="2"/>
        <v>0</v>
      </c>
      <c r="H139" s="41">
        <v>23</v>
      </c>
      <c r="I139" s="42">
        <f t="shared" si="3"/>
        <v>1</v>
      </c>
      <c r="J139" s="43">
        <f t="shared" si="4"/>
        <v>1</v>
      </c>
      <c r="K139" s="44">
        <f t="shared" si="5"/>
        <v>0</v>
      </c>
      <c r="L139" s="45">
        <v>11</v>
      </c>
      <c r="M139" s="42">
        <f t="shared" si="6"/>
        <v>1</v>
      </c>
      <c r="N139" s="43">
        <f t="shared" si="7"/>
        <v>0</v>
      </c>
      <c r="O139" s="43">
        <f t="shared" si="8"/>
        <v>0</v>
      </c>
      <c r="P139" s="20"/>
      <c r="Q139" s="20"/>
      <c r="R139" s="46">
        <f t="shared" si="11"/>
        <v>56</v>
      </c>
    </row>
    <row r="140" spans="1:18" x14ac:dyDescent="0.3">
      <c r="A140" s="47">
        <v>134</v>
      </c>
      <c r="B140" s="16" t="s">
        <v>309</v>
      </c>
      <c r="C140" s="16" t="s">
        <v>310</v>
      </c>
      <c r="D140" s="41">
        <v>25</v>
      </c>
      <c r="E140" s="42">
        <f t="shared" si="0"/>
        <v>1</v>
      </c>
      <c r="F140" s="43">
        <f t="shared" si="1"/>
        <v>1</v>
      </c>
      <c r="G140" s="44">
        <f t="shared" si="2"/>
        <v>0</v>
      </c>
      <c r="H140" s="41">
        <v>26</v>
      </c>
      <c r="I140" s="42">
        <f t="shared" si="3"/>
        <v>1</v>
      </c>
      <c r="J140" s="43">
        <f t="shared" si="4"/>
        <v>1</v>
      </c>
      <c r="K140" s="44">
        <f t="shared" si="5"/>
        <v>1</v>
      </c>
      <c r="L140" s="45">
        <v>12</v>
      </c>
      <c r="M140" s="42">
        <f t="shared" si="6"/>
        <v>1</v>
      </c>
      <c r="N140" s="43">
        <f t="shared" si="7"/>
        <v>1</v>
      </c>
      <c r="O140" s="43">
        <f t="shared" si="8"/>
        <v>0</v>
      </c>
      <c r="P140" s="20"/>
      <c r="Q140" s="20"/>
      <c r="R140" s="46">
        <f t="shared" si="11"/>
        <v>63</v>
      </c>
    </row>
    <row r="141" spans="1:18" x14ac:dyDescent="0.3">
      <c r="A141" s="47">
        <v>135</v>
      </c>
      <c r="B141" s="16" t="s">
        <v>311</v>
      </c>
      <c r="C141" s="16" t="s">
        <v>312</v>
      </c>
      <c r="D141" s="41">
        <v>24</v>
      </c>
      <c r="E141" s="42">
        <f t="shared" si="0"/>
        <v>1</v>
      </c>
      <c r="F141" s="43">
        <f t="shared" si="1"/>
        <v>1</v>
      </c>
      <c r="G141" s="44">
        <f t="shared" si="2"/>
        <v>0</v>
      </c>
      <c r="H141" s="41">
        <v>24</v>
      </c>
      <c r="I141" s="42">
        <f t="shared" si="3"/>
        <v>1</v>
      </c>
      <c r="J141" s="43">
        <f t="shared" si="4"/>
        <v>1</v>
      </c>
      <c r="K141" s="44">
        <f t="shared" si="5"/>
        <v>0</v>
      </c>
      <c r="L141" s="45">
        <v>11</v>
      </c>
      <c r="M141" s="42">
        <f t="shared" si="6"/>
        <v>1</v>
      </c>
      <c r="N141" s="43">
        <f t="shared" si="7"/>
        <v>0</v>
      </c>
      <c r="O141" s="43">
        <f t="shared" si="8"/>
        <v>0</v>
      </c>
      <c r="P141" s="20"/>
      <c r="Q141" s="20"/>
      <c r="R141" s="46">
        <f t="shared" si="11"/>
        <v>59</v>
      </c>
    </row>
    <row r="142" spans="1:18" x14ac:dyDescent="0.3">
      <c r="A142" s="40">
        <v>136</v>
      </c>
      <c r="B142" s="16" t="s">
        <v>313</v>
      </c>
      <c r="C142" s="16" t="s">
        <v>314</v>
      </c>
      <c r="D142" s="41">
        <v>24</v>
      </c>
      <c r="E142" s="42">
        <f t="shared" si="0"/>
        <v>1</v>
      </c>
      <c r="F142" s="43">
        <f t="shared" si="1"/>
        <v>1</v>
      </c>
      <c r="G142" s="44">
        <f t="shared" si="2"/>
        <v>0</v>
      </c>
      <c r="H142" s="41">
        <v>25</v>
      </c>
      <c r="I142" s="42">
        <f t="shared" si="3"/>
        <v>1</v>
      </c>
      <c r="J142" s="43">
        <f t="shared" si="4"/>
        <v>1</v>
      </c>
      <c r="K142" s="44">
        <f t="shared" si="5"/>
        <v>0</v>
      </c>
      <c r="L142" s="45">
        <v>12</v>
      </c>
      <c r="M142" s="42">
        <f t="shared" si="6"/>
        <v>1</v>
      </c>
      <c r="N142" s="43">
        <f t="shared" si="7"/>
        <v>1</v>
      </c>
      <c r="O142" s="43">
        <f t="shared" si="8"/>
        <v>0</v>
      </c>
      <c r="P142" s="20"/>
      <c r="Q142" s="20"/>
      <c r="R142" s="46">
        <f t="shared" si="11"/>
        <v>61</v>
      </c>
    </row>
    <row r="143" spans="1:18" x14ac:dyDescent="0.3">
      <c r="A143" s="47">
        <v>137</v>
      </c>
      <c r="B143" s="16" t="s">
        <v>315</v>
      </c>
      <c r="C143" s="16" t="s">
        <v>316</v>
      </c>
      <c r="D143" s="41">
        <v>24</v>
      </c>
      <c r="E143" s="42">
        <f t="shared" si="0"/>
        <v>1</v>
      </c>
      <c r="F143" s="43">
        <f t="shared" si="1"/>
        <v>1</v>
      </c>
      <c r="G143" s="44">
        <f t="shared" si="2"/>
        <v>0</v>
      </c>
      <c r="H143" s="41">
        <v>24</v>
      </c>
      <c r="I143" s="42">
        <f t="shared" si="3"/>
        <v>1</v>
      </c>
      <c r="J143" s="43">
        <f t="shared" si="4"/>
        <v>1</v>
      </c>
      <c r="K143" s="44">
        <f t="shared" si="5"/>
        <v>0</v>
      </c>
      <c r="L143" s="45">
        <v>11</v>
      </c>
      <c r="M143" s="42">
        <f t="shared" si="6"/>
        <v>1</v>
      </c>
      <c r="N143" s="43">
        <f t="shared" si="7"/>
        <v>0</v>
      </c>
      <c r="O143" s="43">
        <f t="shared" si="8"/>
        <v>0</v>
      </c>
      <c r="P143" s="20"/>
      <c r="Q143" s="20"/>
      <c r="R143" s="46">
        <f t="shared" si="11"/>
        <v>59</v>
      </c>
    </row>
    <row r="144" spans="1:18" x14ac:dyDescent="0.3">
      <c r="A144" s="47">
        <v>138</v>
      </c>
      <c r="B144" s="16" t="s">
        <v>317</v>
      </c>
      <c r="C144" s="16" t="s">
        <v>318</v>
      </c>
      <c r="D144" s="41">
        <v>22</v>
      </c>
      <c r="E144" s="42">
        <f t="shared" si="0"/>
        <v>1</v>
      </c>
      <c r="F144" s="43">
        <f t="shared" si="1"/>
        <v>0</v>
      </c>
      <c r="G144" s="44">
        <f t="shared" si="2"/>
        <v>0</v>
      </c>
      <c r="H144" s="41">
        <v>23</v>
      </c>
      <c r="I144" s="42">
        <f t="shared" si="3"/>
        <v>1</v>
      </c>
      <c r="J144" s="43">
        <f t="shared" si="4"/>
        <v>1</v>
      </c>
      <c r="K144" s="44">
        <f t="shared" si="5"/>
        <v>0</v>
      </c>
      <c r="L144" s="45">
        <v>11</v>
      </c>
      <c r="M144" s="42">
        <f t="shared" si="6"/>
        <v>1</v>
      </c>
      <c r="N144" s="43">
        <f t="shared" si="7"/>
        <v>0</v>
      </c>
      <c r="O144" s="43">
        <f t="shared" si="8"/>
        <v>0</v>
      </c>
      <c r="P144" s="20"/>
      <c r="Q144" s="20"/>
      <c r="R144" s="46">
        <f t="shared" si="11"/>
        <v>56</v>
      </c>
    </row>
    <row r="145" spans="1:18" x14ac:dyDescent="0.3">
      <c r="A145" s="40">
        <v>139</v>
      </c>
      <c r="B145" s="16" t="s">
        <v>319</v>
      </c>
      <c r="C145" s="16" t="s">
        <v>320</v>
      </c>
      <c r="D145" s="41">
        <v>24</v>
      </c>
      <c r="E145" s="42">
        <f t="shared" si="0"/>
        <v>1</v>
      </c>
      <c r="F145" s="43">
        <f t="shared" si="1"/>
        <v>1</v>
      </c>
      <c r="G145" s="44">
        <f t="shared" si="2"/>
        <v>0</v>
      </c>
      <c r="H145" s="41">
        <v>24</v>
      </c>
      <c r="I145" s="42">
        <f t="shared" si="3"/>
        <v>1</v>
      </c>
      <c r="J145" s="43">
        <f t="shared" si="4"/>
        <v>1</v>
      </c>
      <c r="K145" s="44">
        <f t="shared" si="5"/>
        <v>0</v>
      </c>
      <c r="L145" s="45">
        <v>11</v>
      </c>
      <c r="M145" s="42">
        <f t="shared" si="6"/>
        <v>1</v>
      </c>
      <c r="N145" s="43">
        <f t="shared" si="7"/>
        <v>0</v>
      </c>
      <c r="O145" s="43">
        <f t="shared" si="8"/>
        <v>0</v>
      </c>
      <c r="P145" s="20"/>
      <c r="Q145" s="20"/>
      <c r="R145" s="46">
        <f t="shared" si="11"/>
        <v>59</v>
      </c>
    </row>
    <row r="146" spans="1:18" x14ac:dyDescent="0.3">
      <c r="A146" s="47">
        <v>140</v>
      </c>
      <c r="B146" s="16" t="s">
        <v>321</v>
      </c>
      <c r="C146" s="16" t="s">
        <v>322</v>
      </c>
      <c r="D146" s="41">
        <v>24</v>
      </c>
      <c r="E146" s="42">
        <f t="shared" si="0"/>
        <v>1</v>
      </c>
      <c r="F146" s="43">
        <f t="shared" si="1"/>
        <v>1</v>
      </c>
      <c r="G146" s="44">
        <f t="shared" si="2"/>
        <v>0</v>
      </c>
      <c r="H146" s="41">
        <v>24</v>
      </c>
      <c r="I146" s="42">
        <f t="shared" si="3"/>
        <v>1</v>
      </c>
      <c r="J146" s="43">
        <f t="shared" si="4"/>
        <v>1</v>
      </c>
      <c r="K146" s="44">
        <f t="shared" si="5"/>
        <v>0</v>
      </c>
      <c r="L146" s="45">
        <v>11</v>
      </c>
      <c r="M146" s="42">
        <f t="shared" si="6"/>
        <v>1</v>
      </c>
      <c r="N146" s="43">
        <f t="shared" si="7"/>
        <v>0</v>
      </c>
      <c r="O146" s="43">
        <f t="shared" si="8"/>
        <v>0</v>
      </c>
      <c r="P146" s="20"/>
      <c r="Q146" s="20"/>
      <c r="R146" s="46">
        <f t="shared" si="11"/>
        <v>59</v>
      </c>
    </row>
    <row r="147" spans="1:18" x14ac:dyDescent="0.3">
      <c r="A147" s="47">
        <v>141</v>
      </c>
      <c r="B147" s="16" t="s">
        <v>323</v>
      </c>
      <c r="C147" s="16" t="s">
        <v>324</v>
      </c>
      <c r="D147" s="41">
        <v>22</v>
      </c>
      <c r="E147" s="42">
        <f t="shared" si="0"/>
        <v>1</v>
      </c>
      <c r="F147" s="43">
        <f t="shared" si="1"/>
        <v>0</v>
      </c>
      <c r="G147" s="44">
        <f t="shared" si="2"/>
        <v>0</v>
      </c>
      <c r="H147" s="41">
        <v>23</v>
      </c>
      <c r="I147" s="42">
        <f t="shared" si="3"/>
        <v>1</v>
      </c>
      <c r="J147" s="43">
        <f t="shared" si="4"/>
        <v>1</v>
      </c>
      <c r="K147" s="44">
        <f t="shared" si="5"/>
        <v>0</v>
      </c>
      <c r="L147" s="45">
        <v>11</v>
      </c>
      <c r="M147" s="42">
        <f t="shared" si="6"/>
        <v>1</v>
      </c>
      <c r="N147" s="43">
        <f t="shared" si="7"/>
        <v>0</v>
      </c>
      <c r="O147" s="43">
        <f t="shared" si="8"/>
        <v>0</v>
      </c>
      <c r="P147" s="20"/>
      <c r="Q147" s="20"/>
      <c r="R147" s="46">
        <f t="shared" si="11"/>
        <v>56</v>
      </c>
    </row>
    <row r="148" spans="1:18" x14ac:dyDescent="0.3">
      <c r="A148" s="40">
        <v>142</v>
      </c>
      <c r="B148" s="16" t="s">
        <v>325</v>
      </c>
      <c r="C148" s="16" t="s">
        <v>326</v>
      </c>
      <c r="D148" s="41">
        <v>24</v>
      </c>
      <c r="E148" s="42">
        <f t="shared" si="0"/>
        <v>1</v>
      </c>
      <c r="F148" s="43">
        <f t="shared" si="1"/>
        <v>1</v>
      </c>
      <c r="G148" s="44">
        <f t="shared" si="2"/>
        <v>0</v>
      </c>
      <c r="H148" s="41">
        <v>24</v>
      </c>
      <c r="I148" s="42">
        <f t="shared" si="3"/>
        <v>1</v>
      </c>
      <c r="J148" s="43">
        <f t="shared" si="4"/>
        <v>1</v>
      </c>
      <c r="K148" s="44">
        <f t="shared" si="5"/>
        <v>0</v>
      </c>
      <c r="L148" s="45">
        <v>11</v>
      </c>
      <c r="M148" s="42">
        <f t="shared" si="6"/>
        <v>1</v>
      </c>
      <c r="N148" s="43">
        <f t="shared" si="7"/>
        <v>0</v>
      </c>
      <c r="O148" s="43">
        <f t="shared" si="8"/>
        <v>0</v>
      </c>
      <c r="P148" s="20"/>
      <c r="Q148" s="20"/>
      <c r="R148" s="46">
        <f t="shared" si="11"/>
        <v>59</v>
      </c>
    </row>
    <row r="149" spans="1:18" x14ac:dyDescent="0.3">
      <c r="A149" s="47">
        <v>143</v>
      </c>
      <c r="B149" s="16" t="s">
        <v>327</v>
      </c>
      <c r="C149" s="16" t="s">
        <v>328</v>
      </c>
      <c r="D149" s="41">
        <v>24</v>
      </c>
      <c r="E149" s="42">
        <f t="shared" si="0"/>
        <v>1</v>
      </c>
      <c r="F149" s="43">
        <f t="shared" si="1"/>
        <v>1</v>
      </c>
      <c r="G149" s="44">
        <f t="shared" si="2"/>
        <v>0</v>
      </c>
      <c r="H149" s="41">
        <v>25</v>
      </c>
      <c r="I149" s="42">
        <f t="shared" si="3"/>
        <v>1</v>
      </c>
      <c r="J149" s="43">
        <f t="shared" si="4"/>
        <v>1</v>
      </c>
      <c r="K149" s="44">
        <f t="shared" si="5"/>
        <v>0</v>
      </c>
      <c r="L149" s="45">
        <v>12</v>
      </c>
      <c r="M149" s="42">
        <f t="shared" si="6"/>
        <v>1</v>
      </c>
      <c r="N149" s="43">
        <f t="shared" si="7"/>
        <v>1</v>
      </c>
      <c r="O149" s="43">
        <f t="shared" si="8"/>
        <v>0</v>
      </c>
      <c r="P149" s="20"/>
      <c r="Q149" s="20"/>
      <c r="R149" s="46">
        <f t="shared" si="11"/>
        <v>61</v>
      </c>
    </row>
    <row r="150" spans="1:18" x14ac:dyDescent="0.3">
      <c r="A150" s="47">
        <v>144</v>
      </c>
      <c r="B150" s="16" t="s">
        <v>329</v>
      </c>
      <c r="C150" s="16" t="s">
        <v>330</v>
      </c>
      <c r="D150" s="41">
        <v>24</v>
      </c>
      <c r="E150" s="42">
        <f t="shared" si="0"/>
        <v>1</v>
      </c>
      <c r="F150" s="43">
        <f t="shared" si="1"/>
        <v>1</v>
      </c>
      <c r="G150" s="44">
        <f t="shared" si="2"/>
        <v>0</v>
      </c>
      <c r="H150" s="41">
        <v>24</v>
      </c>
      <c r="I150" s="42">
        <f t="shared" si="3"/>
        <v>1</v>
      </c>
      <c r="J150" s="43">
        <f t="shared" si="4"/>
        <v>1</v>
      </c>
      <c r="K150" s="44">
        <f t="shared" si="5"/>
        <v>0</v>
      </c>
      <c r="L150" s="45">
        <v>11</v>
      </c>
      <c r="M150" s="42">
        <f t="shared" si="6"/>
        <v>1</v>
      </c>
      <c r="N150" s="43">
        <f t="shared" si="7"/>
        <v>0</v>
      </c>
      <c r="O150" s="43">
        <f t="shared" si="8"/>
        <v>0</v>
      </c>
      <c r="P150" s="20"/>
      <c r="Q150" s="20"/>
      <c r="R150" s="46">
        <f t="shared" si="11"/>
        <v>59</v>
      </c>
    </row>
    <row r="151" spans="1:18" x14ac:dyDescent="0.3">
      <c r="A151" s="40">
        <v>145</v>
      </c>
      <c r="B151" s="16" t="s">
        <v>331</v>
      </c>
      <c r="C151" s="16" t="s">
        <v>332</v>
      </c>
      <c r="D151" s="41">
        <v>22</v>
      </c>
      <c r="E151" s="42">
        <f t="shared" si="0"/>
        <v>1</v>
      </c>
      <c r="F151" s="43">
        <f t="shared" si="1"/>
        <v>0</v>
      </c>
      <c r="G151" s="44">
        <f t="shared" si="2"/>
        <v>0</v>
      </c>
      <c r="H151" s="41">
        <v>23</v>
      </c>
      <c r="I151" s="42">
        <f t="shared" si="3"/>
        <v>1</v>
      </c>
      <c r="J151" s="43">
        <f t="shared" si="4"/>
        <v>1</v>
      </c>
      <c r="K151" s="44">
        <f t="shared" si="5"/>
        <v>0</v>
      </c>
      <c r="L151" s="45">
        <v>11</v>
      </c>
      <c r="M151" s="42">
        <f t="shared" si="6"/>
        <v>1</v>
      </c>
      <c r="N151" s="43">
        <f t="shared" si="7"/>
        <v>0</v>
      </c>
      <c r="O151" s="43">
        <f t="shared" si="8"/>
        <v>0</v>
      </c>
      <c r="P151" s="20"/>
      <c r="Q151" s="20"/>
      <c r="R151" s="46">
        <f t="shared" si="11"/>
        <v>56</v>
      </c>
    </row>
    <row r="152" spans="1:18" x14ac:dyDescent="0.3">
      <c r="A152" s="47">
        <v>146</v>
      </c>
      <c r="B152" s="16" t="s">
        <v>333</v>
      </c>
      <c r="C152" s="16" t="s">
        <v>334</v>
      </c>
      <c r="D152" s="41">
        <v>24</v>
      </c>
      <c r="E152" s="42">
        <f t="shared" si="0"/>
        <v>1</v>
      </c>
      <c r="F152" s="43">
        <f t="shared" si="1"/>
        <v>1</v>
      </c>
      <c r="G152" s="44">
        <f t="shared" si="2"/>
        <v>0</v>
      </c>
      <c r="H152" s="41">
        <v>25</v>
      </c>
      <c r="I152" s="42">
        <f t="shared" si="3"/>
        <v>1</v>
      </c>
      <c r="J152" s="43">
        <f t="shared" si="4"/>
        <v>1</v>
      </c>
      <c r="K152" s="44">
        <f t="shared" si="5"/>
        <v>0</v>
      </c>
      <c r="L152" s="45">
        <v>12</v>
      </c>
      <c r="M152" s="42">
        <f t="shared" si="6"/>
        <v>1</v>
      </c>
      <c r="N152" s="43">
        <f t="shared" si="7"/>
        <v>1</v>
      </c>
      <c r="O152" s="43">
        <f t="shared" si="8"/>
        <v>0</v>
      </c>
      <c r="P152" s="20"/>
      <c r="Q152" s="20"/>
      <c r="R152" s="46">
        <f t="shared" si="11"/>
        <v>61</v>
      </c>
    </row>
    <row r="153" spans="1:18" x14ac:dyDescent="0.3">
      <c r="A153" s="47">
        <v>147</v>
      </c>
      <c r="B153" s="16" t="s">
        <v>335</v>
      </c>
      <c r="C153" s="16" t="s">
        <v>336</v>
      </c>
      <c r="D153" s="41">
        <v>22</v>
      </c>
      <c r="E153" s="42">
        <f t="shared" si="0"/>
        <v>1</v>
      </c>
      <c r="F153" s="43">
        <f t="shared" si="1"/>
        <v>0</v>
      </c>
      <c r="G153" s="44">
        <f t="shared" si="2"/>
        <v>0</v>
      </c>
      <c r="H153" s="41">
        <v>23</v>
      </c>
      <c r="I153" s="42">
        <f t="shared" si="3"/>
        <v>1</v>
      </c>
      <c r="J153" s="43">
        <f t="shared" si="4"/>
        <v>1</v>
      </c>
      <c r="K153" s="44">
        <f t="shared" si="5"/>
        <v>0</v>
      </c>
      <c r="L153" s="45">
        <v>11</v>
      </c>
      <c r="M153" s="42">
        <f t="shared" si="6"/>
        <v>1</v>
      </c>
      <c r="N153" s="43">
        <f t="shared" si="7"/>
        <v>0</v>
      </c>
      <c r="O153" s="43">
        <f t="shared" si="8"/>
        <v>0</v>
      </c>
      <c r="P153" s="20"/>
      <c r="Q153" s="20"/>
      <c r="R153" s="46">
        <f t="shared" si="11"/>
        <v>56</v>
      </c>
    </row>
    <row r="154" spans="1:18" x14ac:dyDescent="0.3">
      <c r="A154" s="40">
        <v>148</v>
      </c>
      <c r="B154" s="16" t="s">
        <v>337</v>
      </c>
      <c r="C154" s="16" t="s">
        <v>338</v>
      </c>
      <c r="D154" s="41">
        <v>24</v>
      </c>
      <c r="E154" s="42">
        <f t="shared" si="0"/>
        <v>1</v>
      </c>
      <c r="F154" s="43">
        <f t="shared" si="1"/>
        <v>1</v>
      </c>
      <c r="G154" s="44">
        <f t="shared" si="2"/>
        <v>0</v>
      </c>
      <c r="H154" s="41">
        <v>25</v>
      </c>
      <c r="I154" s="42">
        <f t="shared" si="3"/>
        <v>1</v>
      </c>
      <c r="J154" s="43">
        <f t="shared" si="4"/>
        <v>1</v>
      </c>
      <c r="K154" s="44">
        <f t="shared" si="5"/>
        <v>0</v>
      </c>
      <c r="L154" s="45">
        <v>12</v>
      </c>
      <c r="M154" s="42">
        <f t="shared" si="6"/>
        <v>1</v>
      </c>
      <c r="N154" s="43">
        <f t="shared" si="7"/>
        <v>1</v>
      </c>
      <c r="O154" s="43">
        <f t="shared" si="8"/>
        <v>0</v>
      </c>
      <c r="P154" s="20"/>
      <c r="Q154" s="20"/>
      <c r="R154" s="46">
        <f t="shared" si="11"/>
        <v>61</v>
      </c>
    </row>
    <row r="155" spans="1:18" x14ac:dyDescent="0.3">
      <c r="A155" s="47">
        <v>149</v>
      </c>
      <c r="B155" s="16" t="s">
        <v>339</v>
      </c>
      <c r="C155" s="16" t="s">
        <v>340</v>
      </c>
      <c r="D155" s="41">
        <v>22</v>
      </c>
      <c r="E155" s="42">
        <f t="shared" si="0"/>
        <v>1</v>
      </c>
      <c r="F155" s="43">
        <f t="shared" si="1"/>
        <v>0</v>
      </c>
      <c r="G155" s="44">
        <f t="shared" si="2"/>
        <v>0</v>
      </c>
      <c r="H155" s="41">
        <v>23</v>
      </c>
      <c r="I155" s="42">
        <f t="shared" si="3"/>
        <v>1</v>
      </c>
      <c r="J155" s="43">
        <f t="shared" si="4"/>
        <v>1</v>
      </c>
      <c r="K155" s="44">
        <f t="shared" si="5"/>
        <v>0</v>
      </c>
      <c r="L155" s="45">
        <v>11</v>
      </c>
      <c r="M155" s="42">
        <f t="shared" si="6"/>
        <v>1</v>
      </c>
      <c r="N155" s="43">
        <f t="shared" si="7"/>
        <v>0</v>
      </c>
      <c r="O155" s="43">
        <f t="shared" si="8"/>
        <v>0</v>
      </c>
      <c r="P155" s="20"/>
      <c r="Q155" s="20"/>
      <c r="R155" s="46">
        <f t="shared" si="11"/>
        <v>56</v>
      </c>
    </row>
    <row r="156" spans="1:18" x14ac:dyDescent="0.3">
      <c r="A156" s="47">
        <v>150</v>
      </c>
      <c r="B156" s="16" t="s">
        <v>341</v>
      </c>
      <c r="C156" s="16" t="s">
        <v>342</v>
      </c>
      <c r="D156" s="41">
        <v>22</v>
      </c>
      <c r="E156" s="42">
        <f t="shared" si="0"/>
        <v>1</v>
      </c>
      <c r="F156" s="43">
        <f t="shared" si="1"/>
        <v>0</v>
      </c>
      <c r="G156" s="44">
        <f t="shared" si="2"/>
        <v>0</v>
      </c>
      <c r="H156" s="41">
        <v>23</v>
      </c>
      <c r="I156" s="42">
        <f t="shared" si="3"/>
        <v>1</v>
      </c>
      <c r="J156" s="43">
        <f t="shared" si="4"/>
        <v>1</v>
      </c>
      <c r="K156" s="44">
        <f t="shared" si="5"/>
        <v>0</v>
      </c>
      <c r="L156" s="45">
        <v>11</v>
      </c>
      <c r="M156" s="42">
        <f t="shared" si="6"/>
        <v>1</v>
      </c>
      <c r="N156" s="43">
        <f t="shared" si="7"/>
        <v>0</v>
      </c>
      <c r="O156" s="43">
        <f t="shared" si="8"/>
        <v>0</v>
      </c>
      <c r="P156" s="20"/>
      <c r="Q156" s="20"/>
      <c r="R156" s="46">
        <f t="shared" si="11"/>
        <v>56</v>
      </c>
    </row>
    <row r="157" spans="1:18" x14ac:dyDescent="0.3">
      <c r="A157" s="40">
        <v>151</v>
      </c>
      <c r="B157" s="16" t="s">
        <v>343</v>
      </c>
      <c r="C157" s="16" t="s">
        <v>344</v>
      </c>
      <c r="D157" s="41">
        <v>24</v>
      </c>
      <c r="E157" s="42">
        <f t="shared" si="0"/>
        <v>1</v>
      </c>
      <c r="F157" s="43">
        <f t="shared" si="1"/>
        <v>1</v>
      </c>
      <c r="G157" s="44">
        <f t="shared" si="2"/>
        <v>0</v>
      </c>
      <c r="H157" s="41">
        <v>24</v>
      </c>
      <c r="I157" s="42">
        <f t="shared" si="3"/>
        <v>1</v>
      </c>
      <c r="J157" s="43">
        <f t="shared" si="4"/>
        <v>1</v>
      </c>
      <c r="K157" s="44">
        <f t="shared" si="5"/>
        <v>0</v>
      </c>
      <c r="L157" s="45">
        <v>11</v>
      </c>
      <c r="M157" s="42">
        <f t="shared" si="6"/>
        <v>1</v>
      </c>
      <c r="N157" s="43">
        <f t="shared" si="7"/>
        <v>0</v>
      </c>
      <c r="O157" s="43">
        <f t="shared" si="8"/>
        <v>0</v>
      </c>
      <c r="P157" s="20"/>
      <c r="Q157" s="20"/>
      <c r="R157" s="46">
        <f t="shared" si="11"/>
        <v>59</v>
      </c>
    </row>
    <row r="158" spans="1:18" x14ac:dyDescent="0.3">
      <c r="A158" s="47">
        <v>152</v>
      </c>
      <c r="B158" s="16" t="s">
        <v>345</v>
      </c>
      <c r="C158" s="16" t="s">
        <v>346</v>
      </c>
      <c r="D158" s="41">
        <v>24</v>
      </c>
      <c r="E158" s="42">
        <f t="shared" si="0"/>
        <v>1</v>
      </c>
      <c r="F158" s="43">
        <f t="shared" si="1"/>
        <v>1</v>
      </c>
      <c r="G158" s="44">
        <f t="shared" si="2"/>
        <v>0</v>
      </c>
      <c r="H158" s="41">
        <v>24</v>
      </c>
      <c r="I158" s="42">
        <f t="shared" si="3"/>
        <v>1</v>
      </c>
      <c r="J158" s="43">
        <f t="shared" si="4"/>
        <v>1</v>
      </c>
      <c r="K158" s="44">
        <f t="shared" si="5"/>
        <v>0</v>
      </c>
      <c r="L158" s="45">
        <v>11</v>
      </c>
      <c r="M158" s="42">
        <f t="shared" si="6"/>
        <v>1</v>
      </c>
      <c r="N158" s="43">
        <f t="shared" si="7"/>
        <v>0</v>
      </c>
      <c r="O158" s="43">
        <f t="shared" si="8"/>
        <v>0</v>
      </c>
      <c r="P158" s="20"/>
      <c r="Q158" s="20"/>
      <c r="R158" s="46">
        <f t="shared" si="11"/>
        <v>59</v>
      </c>
    </row>
    <row r="159" spans="1:18" x14ac:dyDescent="0.3">
      <c r="A159" s="47">
        <v>153</v>
      </c>
      <c r="B159" s="16" t="s">
        <v>347</v>
      </c>
      <c r="C159" s="16" t="s">
        <v>348</v>
      </c>
      <c r="D159" s="41">
        <v>24</v>
      </c>
      <c r="E159" s="42">
        <f t="shared" si="0"/>
        <v>1</v>
      </c>
      <c r="F159" s="43">
        <f t="shared" si="1"/>
        <v>1</v>
      </c>
      <c r="G159" s="44">
        <f t="shared" si="2"/>
        <v>0</v>
      </c>
      <c r="H159" s="41">
        <v>24</v>
      </c>
      <c r="I159" s="42">
        <f t="shared" si="3"/>
        <v>1</v>
      </c>
      <c r="J159" s="43">
        <f t="shared" si="4"/>
        <v>1</v>
      </c>
      <c r="K159" s="44">
        <f t="shared" si="5"/>
        <v>0</v>
      </c>
      <c r="L159" s="45">
        <v>11</v>
      </c>
      <c r="M159" s="42">
        <f t="shared" si="6"/>
        <v>1</v>
      </c>
      <c r="N159" s="43">
        <f t="shared" si="7"/>
        <v>0</v>
      </c>
      <c r="O159" s="43">
        <f t="shared" si="8"/>
        <v>0</v>
      </c>
      <c r="P159" s="20"/>
      <c r="Q159" s="20"/>
      <c r="R159" s="46">
        <f t="shared" si="11"/>
        <v>59</v>
      </c>
    </row>
    <row r="160" spans="1:18" x14ac:dyDescent="0.3">
      <c r="A160" s="40">
        <v>154</v>
      </c>
      <c r="B160" s="16" t="s">
        <v>349</v>
      </c>
      <c r="C160" s="16" t="s">
        <v>350</v>
      </c>
      <c r="D160" s="41">
        <v>24</v>
      </c>
      <c r="E160" s="42">
        <f t="shared" si="0"/>
        <v>1</v>
      </c>
      <c r="F160" s="43">
        <f t="shared" si="1"/>
        <v>1</v>
      </c>
      <c r="G160" s="44">
        <f t="shared" si="2"/>
        <v>0</v>
      </c>
      <c r="H160" s="41">
        <v>24</v>
      </c>
      <c r="I160" s="42">
        <f t="shared" si="3"/>
        <v>1</v>
      </c>
      <c r="J160" s="43">
        <f t="shared" si="4"/>
        <v>1</v>
      </c>
      <c r="K160" s="44">
        <f t="shared" si="5"/>
        <v>0</v>
      </c>
      <c r="L160" s="45">
        <v>11</v>
      </c>
      <c r="M160" s="42">
        <f t="shared" si="6"/>
        <v>1</v>
      </c>
      <c r="N160" s="43">
        <f t="shared" si="7"/>
        <v>0</v>
      </c>
      <c r="O160" s="43">
        <f t="shared" si="8"/>
        <v>0</v>
      </c>
      <c r="P160" s="20"/>
      <c r="Q160" s="20"/>
      <c r="R160" s="46">
        <f t="shared" si="11"/>
        <v>59</v>
      </c>
    </row>
    <row r="161" spans="1:18" x14ac:dyDescent="0.3">
      <c r="A161" s="47">
        <v>155</v>
      </c>
      <c r="B161" s="16" t="s">
        <v>351</v>
      </c>
      <c r="C161" s="16" t="s">
        <v>352</v>
      </c>
      <c r="D161" s="41">
        <v>24</v>
      </c>
      <c r="E161" s="42">
        <f t="shared" si="0"/>
        <v>1</v>
      </c>
      <c r="F161" s="43">
        <f t="shared" si="1"/>
        <v>1</v>
      </c>
      <c r="G161" s="44">
        <f t="shared" si="2"/>
        <v>0</v>
      </c>
      <c r="H161" s="41">
        <v>24</v>
      </c>
      <c r="I161" s="42">
        <f t="shared" si="3"/>
        <v>1</v>
      </c>
      <c r="J161" s="43">
        <f t="shared" si="4"/>
        <v>1</v>
      </c>
      <c r="K161" s="44">
        <f t="shared" si="5"/>
        <v>0</v>
      </c>
      <c r="L161" s="45">
        <v>11</v>
      </c>
      <c r="M161" s="42">
        <f t="shared" si="6"/>
        <v>1</v>
      </c>
      <c r="N161" s="43">
        <f t="shared" si="7"/>
        <v>0</v>
      </c>
      <c r="O161" s="43">
        <f t="shared" si="8"/>
        <v>0</v>
      </c>
      <c r="P161" s="20"/>
      <c r="Q161" s="20"/>
      <c r="R161" s="46">
        <f t="shared" si="11"/>
        <v>59</v>
      </c>
    </row>
    <row r="162" spans="1:18" x14ac:dyDescent="0.3">
      <c r="A162" s="47">
        <v>156</v>
      </c>
      <c r="B162" s="16" t="s">
        <v>353</v>
      </c>
      <c r="C162" s="16" t="s">
        <v>354</v>
      </c>
      <c r="D162" s="41">
        <v>22</v>
      </c>
      <c r="E162" s="42">
        <f t="shared" si="0"/>
        <v>1</v>
      </c>
      <c r="F162" s="43">
        <f t="shared" si="1"/>
        <v>0</v>
      </c>
      <c r="G162" s="44">
        <f t="shared" si="2"/>
        <v>0</v>
      </c>
      <c r="H162" s="41">
        <v>22</v>
      </c>
      <c r="I162" s="42">
        <f t="shared" si="3"/>
        <v>1</v>
      </c>
      <c r="J162" s="43">
        <f t="shared" si="4"/>
        <v>0</v>
      </c>
      <c r="K162" s="44">
        <f t="shared" si="5"/>
        <v>0</v>
      </c>
      <c r="L162" s="45">
        <v>10</v>
      </c>
      <c r="M162" s="42">
        <f t="shared" si="6"/>
        <v>1</v>
      </c>
      <c r="N162" s="43">
        <f t="shared" si="7"/>
        <v>0</v>
      </c>
      <c r="O162" s="43">
        <f t="shared" si="8"/>
        <v>0</v>
      </c>
      <c r="P162" s="20"/>
      <c r="Q162" s="20"/>
      <c r="R162" s="46">
        <f t="shared" si="11"/>
        <v>54</v>
      </c>
    </row>
    <row r="163" spans="1:18" x14ac:dyDescent="0.3">
      <c r="A163" s="40">
        <v>157</v>
      </c>
      <c r="B163" s="16" t="s">
        <v>355</v>
      </c>
      <c r="C163" s="16" t="s">
        <v>356</v>
      </c>
      <c r="D163" s="41">
        <v>24</v>
      </c>
      <c r="E163" s="42">
        <f t="shared" si="0"/>
        <v>1</v>
      </c>
      <c r="F163" s="43">
        <f t="shared" si="1"/>
        <v>1</v>
      </c>
      <c r="G163" s="44">
        <f t="shared" si="2"/>
        <v>0</v>
      </c>
      <c r="H163" s="41">
        <v>24</v>
      </c>
      <c r="I163" s="42">
        <f t="shared" si="3"/>
        <v>1</v>
      </c>
      <c r="J163" s="43">
        <f t="shared" si="4"/>
        <v>1</v>
      </c>
      <c r="K163" s="44">
        <f t="shared" si="5"/>
        <v>0</v>
      </c>
      <c r="L163" s="45">
        <v>11</v>
      </c>
      <c r="M163" s="42">
        <f t="shared" si="6"/>
        <v>1</v>
      </c>
      <c r="N163" s="43">
        <f t="shared" si="7"/>
        <v>0</v>
      </c>
      <c r="O163" s="43">
        <f t="shared" si="8"/>
        <v>0</v>
      </c>
      <c r="P163" s="20"/>
      <c r="Q163" s="20"/>
      <c r="R163" s="46">
        <f t="shared" si="11"/>
        <v>59</v>
      </c>
    </row>
    <row r="164" spans="1:18" x14ac:dyDescent="0.3">
      <c r="A164" s="47">
        <v>158</v>
      </c>
      <c r="B164" s="16" t="s">
        <v>357</v>
      </c>
      <c r="C164" s="16" t="s">
        <v>358</v>
      </c>
      <c r="D164" s="41">
        <v>22</v>
      </c>
      <c r="E164" s="42">
        <f t="shared" si="0"/>
        <v>1</v>
      </c>
      <c r="F164" s="43">
        <f t="shared" si="1"/>
        <v>0</v>
      </c>
      <c r="G164" s="44">
        <f t="shared" si="2"/>
        <v>0</v>
      </c>
      <c r="H164" s="41">
        <v>23</v>
      </c>
      <c r="I164" s="42">
        <f t="shared" si="3"/>
        <v>1</v>
      </c>
      <c r="J164" s="43">
        <f t="shared" si="4"/>
        <v>1</v>
      </c>
      <c r="K164" s="44">
        <f t="shared" si="5"/>
        <v>0</v>
      </c>
      <c r="L164" s="45">
        <v>11</v>
      </c>
      <c r="M164" s="42">
        <f t="shared" si="6"/>
        <v>1</v>
      </c>
      <c r="N164" s="43">
        <f t="shared" si="7"/>
        <v>0</v>
      </c>
      <c r="O164" s="43">
        <f t="shared" si="8"/>
        <v>0</v>
      </c>
      <c r="P164" s="20"/>
      <c r="Q164" s="20"/>
      <c r="R164" s="46">
        <f t="shared" si="11"/>
        <v>56</v>
      </c>
    </row>
    <row r="165" spans="1:18" x14ac:dyDescent="0.3">
      <c r="A165" s="47">
        <v>159</v>
      </c>
      <c r="B165" s="16" t="s">
        <v>359</v>
      </c>
      <c r="C165" s="16" t="s">
        <v>360</v>
      </c>
      <c r="D165" s="41">
        <v>22</v>
      </c>
      <c r="E165" s="42">
        <f t="shared" si="0"/>
        <v>1</v>
      </c>
      <c r="F165" s="43">
        <f t="shared" si="1"/>
        <v>0</v>
      </c>
      <c r="G165" s="44">
        <f t="shared" si="2"/>
        <v>0</v>
      </c>
      <c r="H165" s="41">
        <v>23</v>
      </c>
      <c r="I165" s="42">
        <f t="shared" si="3"/>
        <v>1</v>
      </c>
      <c r="J165" s="43">
        <f t="shared" si="4"/>
        <v>1</v>
      </c>
      <c r="K165" s="44">
        <f t="shared" si="5"/>
        <v>0</v>
      </c>
      <c r="L165" s="45">
        <v>11</v>
      </c>
      <c r="M165" s="42">
        <f t="shared" si="6"/>
        <v>1</v>
      </c>
      <c r="N165" s="43">
        <f t="shared" si="7"/>
        <v>0</v>
      </c>
      <c r="O165" s="43">
        <f t="shared" si="8"/>
        <v>0</v>
      </c>
      <c r="P165" s="20"/>
      <c r="Q165" s="20"/>
      <c r="R165" s="46">
        <f t="shared" si="11"/>
        <v>56</v>
      </c>
    </row>
    <row r="166" spans="1:18" x14ac:dyDescent="0.3">
      <c r="A166" s="40">
        <v>160</v>
      </c>
      <c r="B166" s="16" t="s">
        <v>361</v>
      </c>
      <c r="C166" s="16" t="s">
        <v>362</v>
      </c>
      <c r="D166" s="41">
        <v>24</v>
      </c>
      <c r="E166" s="42">
        <f t="shared" si="0"/>
        <v>1</v>
      </c>
      <c r="F166" s="43">
        <f t="shared" si="1"/>
        <v>1</v>
      </c>
      <c r="G166" s="44">
        <f t="shared" si="2"/>
        <v>0</v>
      </c>
      <c r="H166" s="41">
        <v>24</v>
      </c>
      <c r="I166" s="42">
        <f t="shared" si="3"/>
        <v>1</v>
      </c>
      <c r="J166" s="43">
        <f t="shared" si="4"/>
        <v>1</v>
      </c>
      <c r="K166" s="44">
        <f t="shared" si="5"/>
        <v>0</v>
      </c>
      <c r="L166" s="45">
        <v>11</v>
      </c>
      <c r="M166" s="42">
        <f t="shared" si="6"/>
        <v>1</v>
      </c>
      <c r="N166" s="43">
        <f t="shared" si="7"/>
        <v>0</v>
      </c>
      <c r="O166" s="43">
        <f t="shared" si="8"/>
        <v>0</v>
      </c>
      <c r="P166" s="20"/>
      <c r="Q166" s="20"/>
      <c r="R166" s="46">
        <f t="shared" si="11"/>
        <v>59</v>
      </c>
    </row>
    <row r="167" spans="1:18" x14ac:dyDescent="0.3">
      <c r="A167" s="47">
        <v>161</v>
      </c>
      <c r="B167" s="16" t="s">
        <v>363</v>
      </c>
      <c r="C167" s="16" t="s">
        <v>364</v>
      </c>
      <c r="D167" s="41">
        <v>24</v>
      </c>
      <c r="E167" s="42">
        <f t="shared" si="0"/>
        <v>1</v>
      </c>
      <c r="F167" s="43">
        <f t="shared" si="1"/>
        <v>1</v>
      </c>
      <c r="G167" s="44">
        <f t="shared" si="2"/>
        <v>0</v>
      </c>
      <c r="H167" s="41">
        <v>25</v>
      </c>
      <c r="I167" s="42">
        <f t="shared" si="3"/>
        <v>1</v>
      </c>
      <c r="J167" s="43">
        <f t="shared" si="4"/>
        <v>1</v>
      </c>
      <c r="K167" s="44">
        <f t="shared" si="5"/>
        <v>0</v>
      </c>
      <c r="L167" s="45">
        <v>12</v>
      </c>
      <c r="M167" s="42">
        <f t="shared" si="6"/>
        <v>1</v>
      </c>
      <c r="N167" s="43">
        <f t="shared" si="7"/>
        <v>1</v>
      </c>
      <c r="O167" s="43">
        <f t="shared" si="8"/>
        <v>0</v>
      </c>
      <c r="P167" s="20"/>
      <c r="Q167" s="20"/>
      <c r="R167" s="46">
        <f t="shared" si="11"/>
        <v>61</v>
      </c>
    </row>
    <row r="168" spans="1:18" x14ac:dyDescent="0.3">
      <c r="A168" s="47">
        <v>162</v>
      </c>
      <c r="B168" s="16" t="s">
        <v>365</v>
      </c>
      <c r="C168" s="16" t="s">
        <v>366</v>
      </c>
      <c r="D168" s="41">
        <v>24</v>
      </c>
      <c r="E168" s="42">
        <f t="shared" si="0"/>
        <v>1</v>
      </c>
      <c r="F168" s="43">
        <f t="shared" si="1"/>
        <v>1</v>
      </c>
      <c r="G168" s="44">
        <f t="shared" si="2"/>
        <v>0</v>
      </c>
      <c r="H168" s="41">
        <v>24</v>
      </c>
      <c r="I168" s="42">
        <f t="shared" si="3"/>
        <v>1</v>
      </c>
      <c r="J168" s="43">
        <f t="shared" si="4"/>
        <v>1</v>
      </c>
      <c r="K168" s="44">
        <f t="shared" si="5"/>
        <v>0</v>
      </c>
      <c r="L168" s="45">
        <v>11</v>
      </c>
      <c r="M168" s="42">
        <f t="shared" si="6"/>
        <v>1</v>
      </c>
      <c r="N168" s="43">
        <f t="shared" si="7"/>
        <v>0</v>
      </c>
      <c r="O168" s="43">
        <f t="shared" si="8"/>
        <v>0</v>
      </c>
      <c r="P168" s="20"/>
      <c r="Q168" s="20"/>
      <c r="R168" s="46">
        <f t="shared" si="11"/>
        <v>59</v>
      </c>
    </row>
    <row r="169" spans="1:18" x14ac:dyDescent="0.3">
      <c r="A169" s="40">
        <v>163</v>
      </c>
      <c r="B169" s="16" t="s">
        <v>367</v>
      </c>
      <c r="C169" s="16" t="s">
        <v>368</v>
      </c>
      <c r="D169" s="41">
        <v>24</v>
      </c>
      <c r="E169" s="42">
        <f t="shared" si="0"/>
        <v>1</v>
      </c>
      <c r="F169" s="43">
        <f t="shared" si="1"/>
        <v>1</v>
      </c>
      <c r="G169" s="44">
        <f t="shared" si="2"/>
        <v>0</v>
      </c>
      <c r="H169" s="41">
        <v>24</v>
      </c>
      <c r="I169" s="42">
        <f t="shared" si="3"/>
        <v>1</v>
      </c>
      <c r="J169" s="43">
        <f t="shared" si="4"/>
        <v>1</v>
      </c>
      <c r="K169" s="44">
        <f t="shared" si="5"/>
        <v>0</v>
      </c>
      <c r="L169" s="45">
        <v>11</v>
      </c>
      <c r="M169" s="42">
        <f t="shared" si="6"/>
        <v>1</v>
      </c>
      <c r="N169" s="43">
        <f t="shared" si="7"/>
        <v>0</v>
      </c>
      <c r="O169" s="43">
        <f t="shared" si="8"/>
        <v>0</v>
      </c>
      <c r="P169" s="20"/>
      <c r="Q169" s="20"/>
      <c r="R169" s="46">
        <f t="shared" si="11"/>
        <v>59</v>
      </c>
    </row>
    <row r="170" spans="1:18" x14ac:dyDescent="0.3">
      <c r="A170" s="47">
        <v>164</v>
      </c>
      <c r="B170" s="16" t="s">
        <v>369</v>
      </c>
      <c r="C170" s="16" t="s">
        <v>370</v>
      </c>
      <c r="D170" s="41">
        <v>25</v>
      </c>
      <c r="E170" s="42">
        <f t="shared" si="0"/>
        <v>1</v>
      </c>
      <c r="F170" s="43">
        <f t="shared" si="1"/>
        <v>1</v>
      </c>
      <c r="G170" s="44">
        <f t="shared" si="2"/>
        <v>0</v>
      </c>
      <c r="H170" s="41">
        <v>26</v>
      </c>
      <c r="I170" s="42">
        <f t="shared" si="3"/>
        <v>1</v>
      </c>
      <c r="J170" s="43">
        <f t="shared" si="4"/>
        <v>1</v>
      </c>
      <c r="K170" s="44">
        <f t="shared" si="5"/>
        <v>1</v>
      </c>
      <c r="L170" s="45">
        <v>12</v>
      </c>
      <c r="M170" s="42">
        <f t="shared" si="6"/>
        <v>1</v>
      </c>
      <c r="N170" s="43">
        <f t="shared" si="7"/>
        <v>1</v>
      </c>
      <c r="O170" s="43">
        <f t="shared" si="8"/>
        <v>0</v>
      </c>
      <c r="P170" s="20"/>
      <c r="Q170" s="20"/>
      <c r="R170" s="46">
        <f t="shared" si="11"/>
        <v>63</v>
      </c>
    </row>
    <row r="171" spans="1:18" x14ac:dyDescent="0.3">
      <c r="A171" s="47">
        <v>165</v>
      </c>
      <c r="B171" s="16" t="s">
        <v>371</v>
      </c>
      <c r="C171" s="16" t="s">
        <v>372</v>
      </c>
      <c r="D171" s="41">
        <v>26</v>
      </c>
      <c r="E171" s="42">
        <f t="shared" si="0"/>
        <v>1</v>
      </c>
      <c r="F171" s="43">
        <f t="shared" si="1"/>
        <v>1</v>
      </c>
      <c r="G171" s="44">
        <f t="shared" si="2"/>
        <v>1</v>
      </c>
      <c r="H171" s="41">
        <v>27</v>
      </c>
      <c r="I171" s="42">
        <f t="shared" si="3"/>
        <v>1</v>
      </c>
      <c r="J171" s="43">
        <f t="shared" si="4"/>
        <v>1</v>
      </c>
      <c r="K171" s="44">
        <f t="shared" si="5"/>
        <v>1</v>
      </c>
      <c r="L171" s="45">
        <v>13</v>
      </c>
      <c r="M171" s="42">
        <f t="shared" si="6"/>
        <v>1</v>
      </c>
      <c r="N171" s="43">
        <f t="shared" si="7"/>
        <v>1</v>
      </c>
      <c r="O171" s="43">
        <f t="shared" si="8"/>
        <v>1</v>
      </c>
      <c r="P171" s="20"/>
      <c r="Q171" s="20"/>
      <c r="R171" s="46">
        <f t="shared" si="11"/>
        <v>66</v>
      </c>
    </row>
    <row r="172" spans="1:18" x14ac:dyDescent="0.3">
      <c r="A172" s="40">
        <v>166</v>
      </c>
      <c r="B172" s="16" t="s">
        <v>373</v>
      </c>
      <c r="C172" s="16" t="s">
        <v>374</v>
      </c>
      <c r="D172" s="41">
        <v>24</v>
      </c>
      <c r="E172" s="42">
        <f t="shared" si="0"/>
        <v>1</v>
      </c>
      <c r="F172" s="43">
        <f t="shared" si="1"/>
        <v>1</v>
      </c>
      <c r="G172" s="44">
        <f t="shared" si="2"/>
        <v>0</v>
      </c>
      <c r="H172" s="41">
        <v>24</v>
      </c>
      <c r="I172" s="42">
        <f t="shared" si="3"/>
        <v>1</v>
      </c>
      <c r="J172" s="43">
        <f t="shared" si="4"/>
        <v>1</v>
      </c>
      <c r="K172" s="44">
        <f t="shared" si="5"/>
        <v>0</v>
      </c>
      <c r="L172" s="45">
        <v>11</v>
      </c>
      <c r="M172" s="42">
        <f t="shared" si="6"/>
        <v>1</v>
      </c>
      <c r="N172" s="43">
        <f t="shared" si="7"/>
        <v>0</v>
      </c>
      <c r="O172" s="43">
        <f t="shared" si="8"/>
        <v>0</v>
      </c>
      <c r="P172" s="20"/>
      <c r="Q172" s="20"/>
      <c r="R172" s="46">
        <f t="shared" si="11"/>
        <v>59</v>
      </c>
    </row>
    <row r="173" spans="1:18" x14ac:dyDescent="0.3">
      <c r="A173" s="47">
        <v>167</v>
      </c>
      <c r="B173" s="16" t="s">
        <v>375</v>
      </c>
      <c r="C173" s="16" t="s">
        <v>376</v>
      </c>
      <c r="D173" s="41">
        <v>26</v>
      </c>
      <c r="E173" s="42">
        <f t="shared" si="0"/>
        <v>1</v>
      </c>
      <c r="F173" s="43">
        <f t="shared" si="1"/>
        <v>1</v>
      </c>
      <c r="G173" s="44">
        <f t="shared" si="2"/>
        <v>1</v>
      </c>
      <c r="H173" s="41">
        <v>27</v>
      </c>
      <c r="I173" s="42">
        <f t="shared" si="3"/>
        <v>1</v>
      </c>
      <c r="J173" s="43">
        <f t="shared" si="4"/>
        <v>1</v>
      </c>
      <c r="K173" s="44">
        <f t="shared" si="5"/>
        <v>1</v>
      </c>
      <c r="L173" s="45">
        <v>13</v>
      </c>
      <c r="M173" s="42">
        <f t="shared" si="6"/>
        <v>1</v>
      </c>
      <c r="N173" s="43">
        <f t="shared" si="7"/>
        <v>1</v>
      </c>
      <c r="O173" s="43">
        <f t="shared" si="8"/>
        <v>1</v>
      </c>
      <c r="P173" s="20"/>
      <c r="Q173" s="20"/>
      <c r="R173" s="46">
        <f t="shared" si="11"/>
        <v>66</v>
      </c>
    </row>
    <row r="174" spans="1:18" x14ac:dyDescent="0.3">
      <c r="A174" s="47">
        <v>168</v>
      </c>
      <c r="B174" s="16" t="s">
        <v>377</v>
      </c>
      <c r="C174" s="16" t="s">
        <v>378</v>
      </c>
      <c r="D174" s="41">
        <v>24</v>
      </c>
      <c r="E174" s="42">
        <f t="shared" si="0"/>
        <v>1</v>
      </c>
      <c r="F174" s="43">
        <f t="shared" si="1"/>
        <v>1</v>
      </c>
      <c r="G174" s="44">
        <f t="shared" si="2"/>
        <v>0</v>
      </c>
      <c r="H174" s="41">
        <v>24</v>
      </c>
      <c r="I174" s="42">
        <f t="shared" si="3"/>
        <v>1</v>
      </c>
      <c r="J174" s="43">
        <f t="shared" si="4"/>
        <v>1</v>
      </c>
      <c r="K174" s="44">
        <f t="shared" si="5"/>
        <v>0</v>
      </c>
      <c r="L174" s="45">
        <v>11</v>
      </c>
      <c r="M174" s="42">
        <f t="shared" si="6"/>
        <v>1</v>
      </c>
      <c r="N174" s="43">
        <f t="shared" si="7"/>
        <v>0</v>
      </c>
      <c r="O174" s="43">
        <f t="shared" si="8"/>
        <v>0</v>
      </c>
      <c r="P174" s="20"/>
      <c r="Q174" s="20"/>
      <c r="R174" s="46">
        <f t="shared" si="11"/>
        <v>59</v>
      </c>
    </row>
    <row r="175" spans="1:18" x14ac:dyDescent="0.3">
      <c r="A175" s="40">
        <v>169</v>
      </c>
      <c r="B175" s="16" t="s">
        <v>379</v>
      </c>
      <c r="C175" s="16" t="s">
        <v>380</v>
      </c>
      <c r="D175" s="41">
        <v>25</v>
      </c>
      <c r="E175" s="42">
        <f t="shared" si="0"/>
        <v>1</v>
      </c>
      <c r="F175" s="43">
        <f t="shared" si="1"/>
        <v>1</v>
      </c>
      <c r="G175" s="44">
        <f t="shared" si="2"/>
        <v>0</v>
      </c>
      <c r="H175" s="41">
        <v>26</v>
      </c>
      <c r="I175" s="42">
        <f t="shared" si="3"/>
        <v>1</v>
      </c>
      <c r="J175" s="43">
        <f t="shared" si="4"/>
        <v>1</v>
      </c>
      <c r="K175" s="44">
        <f t="shared" si="5"/>
        <v>1</v>
      </c>
      <c r="L175" s="45">
        <v>12</v>
      </c>
      <c r="M175" s="42">
        <f t="shared" si="6"/>
        <v>1</v>
      </c>
      <c r="N175" s="43">
        <f t="shared" si="7"/>
        <v>1</v>
      </c>
      <c r="O175" s="43">
        <f t="shared" si="8"/>
        <v>0</v>
      </c>
      <c r="P175" s="20"/>
      <c r="Q175" s="20"/>
      <c r="R175" s="46">
        <f t="shared" si="11"/>
        <v>63</v>
      </c>
    </row>
    <row r="176" spans="1:18" x14ac:dyDescent="0.3">
      <c r="A176" s="47">
        <v>170</v>
      </c>
      <c r="B176" s="16" t="s">
        <v>381</v>
      </c>
      <c r="C176" s="16" t="s">
        <v>382</v>
      </c>
      <c r="D176" s="41">
        <v>24</v>
      </c>
      <c r="E176" s="42">
        <f t="shared" si="0"/>
        <v>1</v>
      </c>
      <c r="F176" s="43">
        <f t="shared" si="1"/>
        <v>1</v>
      </c>
      <c r="G176" s="44">
        <f t="shared" si="2"/>
        <v>0</v>
      </c>
      <c r="H176" s="41">
        <v>25</v>
      </c>
      <c r="I176" s="42">
        <f t="shared" si="3"/>
        <v>1</v>
      </c>
      <c r="J176" s="43">
        <f t="shared" si="4"/>
        <v>1</v>
      </c>
      <c r="K176" s="44">
        <f t="shared" si="5"/>
        <v>0</v>
      </c>
      <c r="L176" s="45">
        <v>12</v>
      </c>
      <c r="M176" s="42">
        <f t="shared" si="6"/>
        <v>1</v>
      </c>
      <c r="N176" s="43">
        <f t="shared" si="7"/>
        <v>1</v>
      </c>
      <c r="O176" s="43">
        <f t="shared" si="8"/>
        <v>0</v>
      </c>
      <c r="P176" s="20"/>
      <c r="Q176" s="20"/>
      <c r="R176" s="46">
        <f t="shared" si="11"/>
        <v>61</v>
      </c>
    </row>
    <row r="177" spans="1:18" x14ac:dyDescent="0.3">
      <c r="A177" s="47">
        <v>171</v>
      </c>
      <c r="B177" s="16" t="s">
        <v>383</v>
      </c>
      <c r="C177" s="16" t="s">
        <v>384</v>
      </c>
      <c r="D177" s="41">
        <v>28</v>
      </c>
      <c r="E177" s="42">
        <f t="shared" si="0"/>
        <v>1</v>
      </c>
      <c r="F177" s="43">
        <f t="shared" si="1"/>
        <v>1</v>
      </c>
      <c r="G177" s="44">
        <f t="shared" si="2"/>
        <v>1</v>
      </c>
      <c r="H177" s="41">
        <v>28</v>
      </c>
      <c r="I177" s="42">
        <f t="shared" si="3"/>
        <v>1</v>
      </c>
      <c r="J177" s="43">
        <f t="shared" si="4"/>
        <v>1</v>
      </c>
      <c r="K177" s="44">
        <f t="shared" si="5"/>
        <v>1</v>
      </c>
      <c r="L177" s="45">
        <v>14</v>
      </c>
      <c r="M177" s="42">
        <f t="shared" si="6"/>
        <v>1</v>
      </c>
      <c r="N177" s="43">
        <f t="shared" si="7"/>
        <v>1</v>
      </c>
      <c r="O177" s="43">
        <f t="shared" si="8"/>
        <v>1</v>
      </c>
      <c r="P177" s="20"/>
      <c r="Q177" s="20"/>
      <c r="R177" s="46">
        <f t="shared" si="11"/>
        <v>70</v>
      </c>
    </row>
    <row r="178" spans="1:18" x14ac:dyDescent="0.3">
      <c r="A178" s="40">
        <v>172</v>
      </c>
      <c r="B178" s="16" t="s">
        <v>385</v>
      </c>
      <c r="C178" s="16" t="s">
        <v>386</v>
      </c>
      <c r="D178" s="41">
        <v>22</v>
      </c>
      <c r="E178" s="42">
        <f t="shared" si="0"/>
        <v>1</v>
      </c>
      <c r="F178" s="43">
        <f t="shared" si="1"/>
        <v>0</v>
      </c>
      <c r="G178" s="44">
        <f t="shared" si="2"/>
        <v>0</v>
      </c>
      <c r="H178" s="41">
        <v>23</v>
      </c>
      <c r="I178" s="42">
        <f t="shared" si="3"/>
        <v>1</v>
      </c>
      <c r="J178" s="43">
        <f t="shared" si="4"/>
        <v>1</v>
      </c>
      <c r="K178" s="44">
        <f t="shared" si="5"/>
        <v>0</v>
      </c>
      <c r="L178" s="45">
        <v>11</v>
      </c>
      <c r="M178" s="42">
        <f t="shared" si="6"/>
        <v>1</v>
      </c>
      <c r="N178" s="43">
        <f t="shared" si="7"/>
        <v>0</v>
      </c>
      <c r="O178" s="43">
        <f t="shared" si="8"/>
        <v>0</v>
      </c>
      <c r="P178" s="20"/>
      <c r="Q178" s="20"/>
      <c r="R178" s="46">
        <f t="shared" si="11"/>
        <v>56</v>
      </c>
    </row>
    <row r="179" spans="1:18" x14ac:dyDescent="0.3">
      <c r="A179" s="47">
        <v>173</v>
      </c>
      <c r="B179" s="16" t="s">
        <v>387</v>
      </c>
      <c r="C179" s="16" t="s">
        <v>388</v>
      </c>
      <c r="D179" s="41">
        <v>24</v>
      </c>
      <c r="E179" s="42">
        <f t="shared" si="0"/>
        <v>1</v>
      </c>
      <c r="F179" s="43">
        <f t="shared" si="1"/>
        <v>1</v>
      </c>
      <c r="G179" s="44">
        <f t="shared" si="2"/>
        <v>0</v>
      </c>
      <c r="H179" s="41">
        <v>24</v>
      </c>
      <c r="I179" s="42">
        <f t="shared" si="3"/>
        <v>1</v>
      </c>
      <c r="J179" s="43">
        <f t="shared" si="4"/>
        <v>1</v>
      </c>
      <c r="K179" s="44">
        <f t="shared" si="5"/>
        <v>0</v>
      </c>
      <c r="L179" s="45">
        <v>11</v>
      </c>
      <c r="M179" s="42">
        <f t="shared" si="6"/>
        <v>1</v>
      </c>
      <c r="N179" s="43">
        <f t="shared" si="7"/>
        <v>0</v>
      </c>
      <c r="O179" s="43">
        <f t="shared" si="8"/>
        <v>0</v>
      </c>
      <c r="P179" s="20"/>
      <c r="Q179" s="20"/>
      <c r="R179" s="46">
        <f t="shared" si="11"/>
        <v>59</v>
      </c>
    </row>
    <row r="180" spans="1:18" x14ac:dyDescent="0.3">
      <c r="A180" s="47">
        <v>174</v>
      </c>
      <c r="B180" s="16" t="s">
        <v>389</v>
      </c>
      <c r="C180" s="16" t="s">
        <v>390</v>
      </c>
      <c r="D180" s="41">
        <v>24</v>
      </c>
      <c r="E180" s="42">
        <f t="shared" si="0"/>
        <v>1</v>
      </c>
      <c r="F180" s="43">
        <f t="shared" si="1"/>
        <v>1</v>
      </c>
      <c r="G180" s="44">
        <f t="shared" si="2"/>
        <v>0</v>
      </c>
      <c r="H180" s="41">
        <v>25</v>
      </c>
      <c r="I180" s="42">
        <f t="shared" si="3"/>
        <v>1</v>
      </c>
      <c r="J180" s="43">
        <f t="shared" si="4"/>
        <v>1</v>
      </c>
      <c r="K180" s="44">
        <f t="shared" si="5"/>
        <v>0</v>
      </c>
      <c r="L180" s="45">
        <v>12</v>
      </c>
      <c r="M180" s="42">
        <f t="shared" si="6"/>
        <v>1</v>
      </c>
      <c r="N180" s="43">
        <f t="shared" si="7"/>
        <v>1</v>
      </c>
      <c r="O180" s="43">
        <f t="shared" si="8"/>
        <v>0</v>
      </c>
      <c r="P180" s="20"/>
      <c r="Q180" s="20"/>
      <c r="R180" s="46">
        <f t="shared" si="11"/>
        <v>61</v>
      </c>
    </row>
    <row r="181" spans="1:18" x14ac:dyDescent="0.3">
      <c r="A181" s="40">
        <v>175</v>
      </c>
      <c r="B181" s="16" t="s">
        <v>391</v>
      </c>
      <c r="C181" s="16" t="s">
        <v>392</v>
      </c>
      <c r="D181" s="41">
        <v>22</v>
      </c>
      <c r="E181" s="42">
        <f t="shared" si="0"/>
        <v>1</v>
      </c>
      <c r="F181" s="43">
        <f t="shared" si="1"/>
        <v>0</v>
      </c>
      <c r="G181" s="44">
        <f t="shared" si="2"/>
        <v>0</v>
      </c>
      <c r="H181" s="41">
        <v>22</v>
      </c>
      <c r="I181" s="42">
        <f t="shared" si="3"/>
        <v>1</v>
      </c>
      <c r="J181" s="43">
        <f t="shared" si="4"/>
        <v>0</v>
      </c>
      <c r="K181" s="44">
        <f t="shared" si="5"/>
        <v>0</v>
      </c>
      <c r="L181" s="45">
        <v>10</v>
      </c>
      <c r="M181" s="42">
        <f t="shared" si="6"/>
        <v>1</v>
      </c>
      <c r="N181" s="43">
        <f t="shared" si="7"/>
        <v>0</v>
      </c>
      <c r="O181" s="43">
        <f t="shared" si="8"/>
        <v>0</v>
      </c>
      <c r="P181" s="20"/>
      <c r="Q181" s="20"/>
      <c r="R181" s="46">
        <f t="shared" si="11"/>
        <v>54</v>
      </c>
    </row>
    <row r="182" spans="1:18" x14ac:dyDescent="0.3">
      <c r="A182" s="47">
        <v>176</v>
      </c>
      <c r="B182" s="16" t="s">
        <v>393</v>
      </c>
      <c r="C182" s="16" t="s">
        <v>394</v>
      </c>
      <c r="D182" s="41">
        <v>24</v>
      </c>
      <c r="E182" s="42">
        <f t="shared" si="0"/>
        <v>1</v>
      </c>
      <c r="F182" s="43">
        <f t="shared" si="1"/>
        <v>1</v>
      </c>
      <c r="G182" s="44">
        <f t="shared" si="2"/>
        <v>0</v>
      </c>
      <c r="H182" s="41">
        <v>25</v>
      </c>
      <c r="I182" s="42">
        <f t="shared" si="3"/>
        <v>1</v>
      </c>
      <c r="J182" s="43">
        <f t="shared" si="4"/>
        <v>1</v>
      </c>
      <c r="K182" s="44">
        <f t="shared" si="5"/>
        <v>0</v>
      </c>
      <c r="L182" s="45">
        <v>12</v>
      </c>
      <c r="M182" s="42">
        <f t="shared" si="6"/>
        <v>1</v>
      </c>
      <c r="N182" s="43">
        <f t="shared" si="7"/>
        <v>1</v>
      </c>
      <c r="O182" s="43">
        <f t="shared" si="8"/>
        <v>0</v>
      </c>
      <c r="P182" s="20"/>
      <c r="Q182" s="20"/>
      <c r="R182" s="46">
        <f t="shared" si="11"/>
        <v>61</v>
      </c>
    </row>
    <row r="183" spans="1:18" x14ac:dyDescent="0.3">
      <c r="A183" s="47">
        <v>177</v>
      </c>
      <c r="B183" s="16" t="s">
        <v>395</v>
      </c>
      <c r="C183" s="16" t="s">
        <v>396</v>
      </c>
      <c r="D183" s="41">
        <v>24</v>
      </c>
      <c r="E183" s="42">
        <f t="shared" si="0"/>
        <v>1</v>
      </c>
      <c r="F183" s="43">
        <f t="shared" si="1"/>
        <v>1</v>
      </c>
      <c r="G183" s="44">
        <f t="shared" si="2"/>
        <v>0</v>
      </c>
      <c r="H183" s="41">
        <v>24</v>
      </c>
      <c r="I183" s="42">
        <f t="shared" si="3"/>
        <v>1</v>
      </c>
      <c r="J183" s="43">
        <f t="shared" si="4"/>
        <v>1</v>
      </c>
      <c r="K183" s="44">
        <f t="shared" si="5"/>
        <v>0</v>
      </c>
      <c r="L183" s="45">
        <v>11</v>
      </c>
      <c r="M183" s="42">
        <f t="shared" si="6"/>
        <v>1</v>
      </c>
      <c r="N183" s="43">
        <f t="shared" si="7"/>
        <v>0</v>
      </c>
      <c r="O183" s="43">
        <f t="shared" si="8"/>
        <v>0</v>
      </c>
      <c r="P183" s="20"/>
      <c r="Q183" s="20"/>
      <c r="R183" s="46">
        <f t="shared" si="11"/>
        <v>59</v>
      </c>
    </row>
    <row r="184" spans="1:18" x14ac:dyDescent="0.3">
      <c r="A184" s="47">
        <v>178</v>
      </c>
      <c r="B184" s="16" t="s">
        <v>397</v>
      </c>
      <c r="C184" s="16" t="s">
        <v>398</v>
      </c>
      <c r="D184" s="41">
        <v>24</v>
      </c>
      <c r="E184" s="42">
        <f t="shared" si="0"/>
        <v>1</v>
      </c>
      <c r="F184" s="43">
        <f t="shared" si="1"/>
        <v>1</v>
      </c>
      <c r="G184" s="44">
        <f t="shared" si="2"/>
        <v>0</v>
      </c>
      <c r="H184" s="41">
        <v>25</v>
      </c>
      <c r="I184" s="42">
        <f t="shared" si="3"/>
        <v>1</v>
      </c>
      <c r="J184" s="43">
        <f t="shared" si="4"/>
        <v>1</v>
      </c>
      <c r="K184" s="44">
        <f t="shared" si="5"/>
        <v>0</v>
      </c>
      <c r="L184" s="45">
        <v>12</v>
      </c>
      <c r="M184" s="42">
        <f t="shared" si="6"/>
        <v>1</v>
      </c>
      <c r="N184" s="43">
        <f t="shared" si="7"/>
        <v>1</v>
      </c>
      <c r="O184" s="43">
        <f t="shared" si="8"/>
        <v>0</v>
      </c>
      <c r="P184" s="20"/>
      <c r="Q184" s="20"/>
      <c r="R184" s="46">
        <f t="shared" si="11"/>
        <v>61</v>
      </c>
    </row>
    <row r="185" spans="1:18" x14ac:dyDescent="0.3">
      <c r="A185" s="49">
        <v>179</v>
      </c>
      <c r="B185" s="50" t="s">
        <v>399</v>
      </c>
      <c r="C185" s="20" t="s">
        <v>400</v>
      </c>
      <c r="D185" s="41">
        <v>24</v>
      </c>
      <c r="E185" s="42">
        <f t="shared" ref="E185" si="12">IF(D185&gt;=($D$6*0.7),1,0)</f>
        <v>1</v>
      </c>
      <c r="F185" s="43">
        <f t="shared" ref="F185" si="13">IF(D185&gt;=($D$6*0.8),1,0)</f>
        <v>1</v>
      </c>
      <c r="G185" s="44">
        <f t="shared" ref="G185" si="14">IF(D185&gt;=($D$6*0.9),1,0)</f>
        <v>0</v>
      </c>
      <c r="H185" s="41">
        <v>24</v>
      </c>
      <c r="I185" s="42">
        <f t="shared" ref="I185" si="15">IF(H185&gt;=($H$6*0.7),1,0)</f>
        <v>1</v>
      </c>
      <c r="J185" s="43">
        <f t="shared" ref="J185" si="16">IF(H185&gt;=($H$6*0.8),1,0)</f>
        <v>1</v>
      </c>
      <c r="K185" s="44">
        <f t="shared" ref="K185" si="17">IF(H185&gt;=($H$6*0.9),1,0)</f>
        <v>0</v>
      </c>
      <c r="L185" s="45">
        <v>11</v>
      </c>
      <c r="M185" s="42">
        <f t="shared" ref="M185" si="18">IF(L185&gt;=($L$6*0.7),1,0)</f>
        <v>1</v>
      </c>
      <c r="N185" s="43">
        <f t="shared" ref="N185" si="19">IF(L185&gt;=($L$6*0.8),1,0)</f>
        <v>0</v>
      </c>
      <c r="O185" s="43">
        <f t="shared" ref="O185" si="20">IF(L185&gt;=($L$6*0.9),1,0)</f>
        <v>0</v>
      </c>
      <c r="P185" s="20"/>
      <c r="Q185" s="20"/>
      <c r="R185" s="46">
        <f t="shared" si="11"/>
        <v>59</v>
      </c>
    </row>
    <row r="186" spans="1:18" x14ac:dyDescent="0.3">
      <c r="A186" s="61"/>
      <c r="B186" s="61"/>
      <c r="C186" s="61"/>
      <c r="D186" s="61"/>
      <c r="E186" s="61">
        <f t="shared" ref="E186:F186" si="21">IF(E185/111&gt;=0.7,1,0)</f>
        <v>0</v>
      </c>
      <c r="F186" s="61">
        <f t="shared" si="21"/>
        <v>0</v>
      </c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</row>
    <row r="187" spans="1:18" x14ac:dyDescent="0.3">
      <c r="A187" s="61"/>
      <c r="B187" s="61"/>
      <c r="C187" s="61"/>
      <c r="D187" s="61"/>
      <c r="E187" s="61">
        <f t="shared" ref="E187:F187" si="22">E185/111*100</f>
        <v>0.90090090090090091</v>
      </c>
      <c r="F187" s="61">
        <f t="shared" si="22"/>
        <v>0.90090090090090091</v>
      </c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</row>
    <row r="188" spans="1:18" x14ac:dyDescent="0.3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</row>
    <row r="189" spans="1:18" x14ac:dyDescent="0.3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</row>
    <row r="190" spans="1:18" x14ac:dyDescent="0.3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</row>
    <row r="191" spans="1:18" x14ac:dyDescent="0.3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</row>
    <row r="192" spans="1:18" x14ac:dyDescent="0.3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</row>
    <row r="193" spans="1:18" x14ac:dyDescent="0.3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</row>
    <row r="194" spans="1:18" x14ac:dyDescent="0.3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</row>
    <row r="195" spans="1:18" x14ac:dyDescent="0.3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</row>
    <row r="196" spans="1:18" x14ac:dyDescent="0.3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</row>
    <row r="197" spans="1:18" x14ac:dyDescent="0.3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</row>
    <row r="198" spans="1:18" x14ac:dyDescent="0.3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</row>
    <row r="199" spans="1:18" x14ac:dyDescent="0.3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</row>
    <row r="200" spans="1:18" x14ac:dyDescent="0.3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</row>
    <row r="201" spans="1:18" x14ac:dyDescent="0.3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</row>
    <row r="202" spans="1:18" x14ac:dyDescent="0.3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</row>
    <row r="203" spans="1:18" x14ac:dyDescent="0.3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</row>
    <row r="204" spans="1:18" x14ac:dyDescent="0.3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</row>
    <row r="205" spans="1:18" x14ac:dyDescent="0.3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</row>
    <row r="206" spans="1:18" x14ac:dyDescent="0.3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</row>
    <row r="207" spans="1:18" x14ac:dyDescent="0.3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</row>
    <row r="208" spans="1:18" x14ac:dyDescent="0.3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</row>
    <row r="209" spans="1:18" x14ac:dyDescent="0.3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</row>
    <row r="210" spans="1:18" x14ac:dyDescent="0.3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</row>
    <row r="211" spans="1:18" x14ac:dyDescent="0.3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</row>
    <row r="212" spans="1:18" x14ac:dyDescent="0.3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</row>
    <row r="213" spans="1:18" x14ac:dyDescent="0.3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</row>
    <row r="214" spans="1:18" x14ac:dyDescent="0.3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</row>
    <row r="215" spans="1:18" x14ac:dyDescent="0.3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</row>
    <row r="216" spans="1:18" x14ac:dyDescent="0.3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</row>
    <row r="217" spans="1:18" x14ac:dyDescent="0.3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</row>
    <row r="218" spans="1:18" x14ac:dyDescent="0.3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</row>
    <row r="219" spans="1:18" x14ac:dyDescent="0.3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</row>
    <row r="220" spans="1:18" x14ac:dyDescent="0.3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</row>
    <row r="221" spans="1:18" x14ac:dyDescent="0.3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</row>
    <row r="222" spans="1:18" x14ac:dyDescent="0.3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</row>
    <row r="223" spans="1:18" x14ac:dyDescent="0.3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</row>
    <row r="224" spans="1:18" x14ac:dyDescent="0.3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</row>
    <row r="225" spans="1:18" x14ac:dyDescent="0.3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</row>
    <row r="226" spans="1:18" x14ac:dyDescent="0.3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</row>
    <row r="227" spans="1:18" x14ac:dyDescent="0.3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</row>
    <row r="228" spans="1:18" x14ac:dyDescent="0.3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</row>
    <row r="229" spans="1:18" x14ac:dyDescent="0.3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</row>
    <row r="230" spans="1:18" x14ac:dyDescent="0.3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</row>
    <row r="231" spans="1:18" x14ac:dyDescent="0.3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</row>
    <row r="232" spans="1:18" x14ac:dyDescent="0.3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</row>
    <row r="233" spans="1:18" x14ac:dyDescent="0.3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</row>
    <row r="234" spans="1:18" x14ac:dyDescent="0.3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</row>
    <row r="235" spans="1:18" x14ac:dyDescent="0.3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</row>
    <row r="236" spans="1:18" x14ac:dyDescent="0.3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</row>
    <row r="237" spans="1:18" x14ac:dyDescent="0.3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</row>
    <row r="238" spans="1:18" x14ac:dyDescent="0.3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</row>
    <row r="239" spans="1:18" x14ac:dyDescent="0.3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</row>
    <row r="240" spans="1:18" x14ac:dyDescent="0.3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</row>
    <row r="241" spans="1:18" x14ac:dyDescent="0.3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</row>
    <row r="242" spans="1:18" x14ac:dyDescent="0.3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</row>
    <row r="243" spans="1:18" x14ac:dyDescent="0.3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</row>
    <row r="244" spans="1:18" x14ac:dyDescent="0.3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</row>
    <row r="245" spans="1:18" x14ac:dyDescent="0.3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</row>
    <row r="246" spans="1:18" x14ac:dyDescent="0.3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</row>
    <row r="247" spans="1:18" x14ac:dyDescent="0.3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</row>
    <row r="248" spans="1:18" x14ac:dyDescent="0.3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</row>
    <row r="249" spans="1:18" x14ac:dyDescent="0.3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</row>
    <row r="250" spans="1:18" x14ac:dyDescent="0.3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</row>
    <row r="251" spans="1:18" x14ac:dyDescent="0.3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</row>
    <row r="252" spans="1:18" x14ac:dyDescent="0.3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</row>
    <row r="253" spans="1:18" x14ac:dyDescent="0.3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</row>
    <row r="254" spans="1:18" x14ac:dyDescent="0.3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</row>
    <row r="255" spans="1:18" x14ac:dyDescent="0.3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</row>
    <row r="256" spans="1:18" x14ac:dyDescent="0.3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</row>
    <row r="257" spans="1:18" x14ac:dyDescent="0.3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</row>
    <row r="258" spans="1:18" x14ac:dyDescent="0.3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</row>
    <row r="259" spans="1:18" x14ac:dyDescent="0.3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</row>
    <row r="260" spans="1:18" x14ac:dyDescent="0.3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</row>
    <row r="261" spans="1:18" x14ac:dyDescent="0.3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</row>
    <row r="262" spans="1:18" x14ac:dyDescent="0.3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</row>
    <row r="263" spans="1:18" x14ac:dyDescent="0.3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</row>
    <row r="264" spans="1:18" x14ac:dyDescent="0.3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</row>
    <row r="265" spans="1:18" x14ac:dyDescent="0.3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</row>
    <row r="266" spans="1:18" x14ac:dyDescent="0.3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</row>
    <row r="267" spans="1:18" x14ac:dyDescent="0.3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</row>
    <row r="268" spans="1:18" x14ac:dyDescent="0.3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</row>
    <row r="269" spans="1:18" x14ac:dyDescent="0.3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</row>
    <row r="270" spans="1:18" x14ac:dyDescent="0.3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</row>
    <row r="271" spans="1:18" x14ac:dyDescent="0.3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</row>
    <row r="272" spans="1:18" x14ac:dyDescent="0.3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</row>
    <row r="273" spans="1:18" x14ac:dyDescent="0.3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</row>
    <row r="274" spans="1:18" x14ac:dyDescent="0.3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</row>
    <row r="275" spans="1:18" x14ac:dyDescent="0.3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</row>
    <row r="276" spans="1:18" x14ac:dyDescent="0.3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</row>
    <row r="277" spans="1:18" x14ac:dyDescent="0.3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</row>
    <row r="278" spans="1:18" x14ac:dyDescent="0.3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</row>
    <row r="279" spans="1:18" x14ac:dyDescent="0.3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</row>
    <row r="280" spans="1:18" x14ac:dyDescent="0.3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</row>
    <row r="281" spans="1:18" x14ac:dyDescent="0.3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</row>
    <row r="282" spans="1:18" x14ac:dyDescent="0.3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</row>
    <row r="283" spans="1:18" x14ac:dyDescent="0.3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</row>
    <row r="284" spans="1:18" x14ac:dyDescent="0.3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</row>
    <row r="285" spans="1:18" x14ac:dyDescent="0.3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</row>
    <row r="286" spans="1:18" x14ac:dyDescent="0.3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</row>
    <row r="287" spans="1:18" x14ac:dyDescent="0.3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</row>
    <row r="288" spans="1:18" x14ac:dyDescent="0.3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</row>
    <row r="289" spans="1:18" x14ac:dyDescent="0.3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</row>
    <row r="290" spans="1:18" x14ac:dyDescent="0.3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</row>
    <row r="291" spans="1:18" x14ac:dyDescent="0.3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</row>
    <row r="292" spans="1:18" x14ac:dyDescent="0.3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</row>
    <row r="293" spans="1:18" x14ac:dyDescent="0.3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</row>
    <row r="294" spans="1:18" x14ac:dyDescent="0.3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</row>
    <row r="295" spans="1:18" x14ac:dyDescent="0.3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</row>
    <row r="296" spans="1:18" x14ac:dyDescent="0.3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</row>
    <row r="297" spans="1:18" x14ac:dyDescent="0.3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</row>
    <row r="298" spans="1:18" x14ac:dyDescent="0.3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</row>
    <row r="299" spans="1:18" x14ac:dyDescent="0.3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</row>
    <row r="300" spans="1:18" x14ac:dyDescent="0.3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</row>
    <row r="301" spans="1:18" x14ac:dyDescent="0.3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</row>
    <row r="302" spans="1:18" x14ac:dyDescent="0.3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</row>
    <row r="303" spans="1:18" x14ac:dyDescent="0.3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</row>
    <row r="304" spans="1:18" x14ac:dyDescent="0.3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</row>
    <row r="305" spans="1:18" x14ac:dyDescent="0.3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</row>
    <row r="306" spans="1:18" x14ac:dyDescent="0.3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</row>
    <row r="307" spans="1:18" x14ac:dyDescent="0.3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</row>
    <row r="308" spans="1:18" x14ac:dyDescent="0.3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</row>
    <row r="309" spans="1:18" x14ac:dyDescent="0.3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</row>
    <row r="310" spans="1:18" x14ac:dyDescent="0.3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</row>
    <row r="311" spans="1:18" x14ac:dyDescent="0.3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</row>
    <row r="312" spans="1:18" x14ac:dyDescent="0.3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</row>
    <row r="313" spans="1:18" x14ac:dyDescent="0.3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</row>
    <row r="314" spans="1:18" x14ac:dyDescent="0.3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</row>
    <row r="315" spans="1:18" x14ac:dyDescent="0.3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</row>
    <row r="316" spans="1:18" x14ac:dyDescent="0.3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</row>
    <row r="317" spans="1:18" x14ac:dyDescent="0.3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</row>
    <row r="318" spans="1:18" x14ac:dyDescent="0.3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</row>
    <row r="319" spans="1:18" x14ac:dyDescent="0.3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</row>
    <row r="320" spans="1:18" x14ac:dyDescent="0.3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</row>
    <row r="321" spans="1:18" x14ac:dyDescent="0.3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</row>
    <row r="322" spans="1:18" x14ac:dyDescent="0.3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</row>
    <row r="323" spans="1:18" x14ac:dyDescent="0.3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</row>
    <row r="324" spans="1:18" x14ac:dyDescent="0.3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</row>
    <row r="325" spans="1:18" x14ac:dyDescent="0.3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</row>
    <row r="326" spans="1:18" x14ac:dyDescent="0.3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</row>
    <row r="327" spans="1:18" x14ac:dyDescent="0.3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</row>
    <row r="328" spans="1:18" x14ac:dyDescent="0.3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</row>
    <row r="329" spans="1:18" x14ac:dyDescent="0.3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</row>
    <row r="330" spans="1:18" x14ac:dyDescent="0.3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</row>
    <row r="331" spans="1:18" x14ac:dyDescent="0.3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</row>
    <row r="332" spans="1:18" x14ac:dyDescent="0.3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</row>
    <row r="333" spans="1:18" x14ac:dyDescent="0.3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</row>
    <row r="334" spans="1:18" x14ac:dyDescent="0.3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</row>
    <row r="335" spans="1:18" x14ac:dyDescent="0.3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</row>
    <row r="336" spans="1:18" x14ac:dyDescent="0.3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</row>
    <row r="337" spans="1:18" x14ac:dyDescent="0.3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</row>
    <row r="338" spans="1:18" x14ac:dyDescent="0.3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</row>
    <row r="339" spans="1:18" x14ac:dyDescent="0.3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</row>
    <row r="340" spans="1:18" x14ac:dyDescent="0.3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</row>
    <row r="341" spans="1:18" x14ac:dyDescent="0.3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</row>
    <row r="342" spans="1:18" x14ac:dyDescent="0.3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</row>
    <row r="343" spans="1:18" x14ac:dyDescent="0.3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</row>
    <row r="344" spans="1:18" x14ac:dyDescent="0.3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</row>
    <row r="345" spans="1:18" x14ac:dyDescent="0.3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</row>
    <row r="346" spans="1:18" x14ac:dyDescent="0.3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</row>
    <row r="347" spans="1:18" x14ac:dyDescent="0.3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</row>
    <row r="348" spans="1:18" x14ac:dyDescent="0.3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</row>
    <row r="349" spans="1:18" x14ac:dyDescent="0.3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</row>
    <row r="350" spans="1:18" x14ac:dyDescent="0.3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</row>
    <row r="351" spans="1:18" x14ac:dyDescent="0.3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</row>
    <row r="352" spans="1:18" x14ac:dyDescent="0.3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</row>
    <row r="353" spans="1:18" x14ac:dyDescent="0.3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</row>
    <row r="354" spans="1:18" x14ac:dyDescent="0.3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</row>
    <row r="355" spans="1:18" x14ac:dyDescent="0.3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</row>
    <row r="356" spans="1:18" x14ac:dyDescent="0.3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</row>
    <row r="357" spans="1:18" x14ac:dyDescent="0.3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</row>
    <row r="358" spans="1:18" x14ac:dyDescent="0.3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</row>
    <row r="359" spans="1:18" x14ac:dyDescent="0.3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</row>
    <row r="360" spans="1:18" x14ac:dyDescent="0.3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</row>
    <row r="361" spans="1:18" x14ac:dyDescent="0.3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</row>
    <row r="362" spans="1:18" x14ac:dyDescent="0.3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</row>
    <row r="363" spans="1:18" x14ac:dyDescent="0.3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</row>
    <row r="364" spans="1:18" x14ac:dyDescent="0.3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</row>
    <row r="365" spans="1:18" x14ac:dyDescent="0.3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</row>
    <row r="366" spans="1:18" x14ac:dyDescent="0.3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</row>
    <row r="367" spans="1:18" x14ac:dyDescent="0.3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</row>
    <row r="368" spans="1:18" x14ac:dyDescent="0.3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</row>
    <row r="369" spans="1:18" x14ac:dyDescent="0.3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</row>
    <row r="370" spans="1:18" x14ac:dyDescent="0.3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</row>
    <row r="371" spans="1:18" x14ac:dyDescent="0.3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</row>
    <row r="372" spans="1:18" x14ac:dyDescent="0.3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</row>
    <row r="373" spans="1:18" x14ac:dyDescent="0.3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</row>
    <row r="374" spans="1:18" x14ac:dyDescent="0.3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</row>
    <row r="375" spans="1:18" x14ac:dyDescent="0.3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</row>
    <row r="376" spans="1:18" x14ac:dyDescent="0.3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</row>
    <row r="377" spans="1:18" x14ac:dyDescent="0.3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</row>
    <row r="378" spans="1:18" x14ac:dyDescent="0.3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</row>
    <row r="379" spans="1:18" x14ac:dyDescent="0.3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</row>
    <row r="380" spans="1:18" x14ac:dyDescent="0.3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</row>
    <row r="381" spans="1:18" x14ac:dyDescent="0.3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</row>
    <row r="382" spans="1:18" x14ac:dyDescent="0.3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</row>
    <row r="383" spans="1:18" x14ac:dyDescent="0.3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</row>
    <row r="384" spans="1:18" x14ac:dyDescent="0.3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</row>
    <row r="385" spans="1:18" x14ac:dyDescent="0.3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</row>
    <row r="386" spans="1:18" x14ac:dyDescent="0.3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</row>
    <row r="387" spans="1:18" x14ac:dyDescent="0.3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</row>
    <row r="388" spans="1:18" x14ac:dyDescent="0.3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</row>
    <row r="389" spans="1:18" x14ac:dyDescent="0.3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</row>
    <row r="390" spans="1:18" x14ac:dyDescent="0.3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</row>
    <row r="391" spans="1:18" x14ac:dyDescent="0.3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</row>
    <row r="392" spans="1:18" x14ac:dyDescent="0.3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</row>
    <row r="393" spans="1:18" x14ac:dyDescent="0.3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</row>
    <row r="394" spans="1:18" x14ac:dyDescent="0.3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</row>
    <row r="395" spans="1:18" x14ac:dyDescent="0.3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</row>
    <row r="396" spans="1:18" x14ac:dyDescent="0.3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</row>
    <row r="397" spans="1:18" x14ac:dyDescent="0.3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</row>
    <row r="398" spans="1:18" x14ac:dyDescent="0.3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</row>
    <row r="399" spans="1:18" x14ac:dyDescent="0.3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</row>
    <row r="400" spans="1:18" x14ac:dyDescent="0.3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</row>
    <row r="401" spans="1:18" x14ac:dyDescent="0.3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</row>
    <row r="402" spans="1:18" x14ac:dyDescent="0.3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</row>
    <row r="403" spans="1:18" x14ac:dyDescent="0.3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</row>
    <row r="404" spans="1:18" x14ac:dyDescent="0.3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</row>
    <row r="405" spans="1:18" x14ac:dyDescent="0.3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</row>
    <row r="406" spans="1:18" x14ac:dyDescent="0.3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</row>
    <row r="407" spans="1:18" x14ac:dyDescent="0.3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</row>
    <row r="408" spans="1:18" x14ac:dyDescent="0.3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</row>
    <row r="409" spans="1:18" x14ac:dyDescent="0.3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</row>
    <row r="410" spans="1:18" x14ac:dyDescent="0.3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</row>
    <row r="411" spans="1:18" x14ac:dyDescent="0.3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</row>
    <row r="412" spans="1:18" x14ac:dyDescent="0.3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</row>
    <row r="413" spans="1:18" x14ac:dyDescent="0.3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</row>
    <row r="414" spans="1:18" x14ac:dyDescent="0.3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</row>
    <row r="415" spans="1:18" x14ac:dyDescent="0.3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</row>
    <row r="416" spans="1:18" x14ac:dyDescent="0.3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</row>
    <row r="417" spans="1:18" x14ac:dyDescent="0.3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</row>
    <row r="418" spans="1:18" x14ac:dyDescent="0.3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</row>
    <row r="419" spans="1:18" x14ac:dyDescent="0.3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</row>
    <row r="420" spans="1:18" x14ac:dyDescent="0.3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</row>
    <row r="421" spans="1:18" x14ac:dyDescent="0.3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</row>
    <row r="422" spans="1:18" x14ac:dyDescent="0.3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</row>
    <row r="423" spans="1:18" x14ac:dyDescent="0.3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</row>
    <row r="424" spans="1:18" x14ac:dyDescent="0.3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</row>
    <row r="425" spans="1:18" x14ac:dyDescent="0.3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</row>
    <row r="426" spans="1:18" x14ac:dyDescent="0.3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</row>
    <row r="427" spans="1:18" x14ac:dyDescent="0.3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</row>
    <row r="428" spans="1:18" x14ac:dyDescent="0.3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</row>
    <row r="429" spans="1:18" x14ac:dyDescent="0.3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</row>
    <row r="430" spans="1:18" x14ac:dyDescent="0.3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</row>
    <row r="431" spans="1:18" x14ac:dyDescent="0.3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</row>
    <row r="432" spans="1:18" x14ac:dyDescent="0.3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</row>
    <row r="433" spans="1:18" x14ac:dyDescent="0.3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</row>
    <row r="434" spans="1:18" x14ac:dyDescent="0.3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</row>
    <row r="435" spans="1:18" x14ac:dyDescent="0.3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</row>
    <row r="436" spans="1:18" x14ac:dyDescent="0.3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</row>
    <row r="437" spans="1:18" x14ac:dyDescent="0.3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</row>
    <row r="438" spans="1:18" x14ac:dyDescent="0.3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</row>
    <row r="439" spans="1:18" x14ac:dyDescent="0.3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</row>
    <row r="440" spans="1:18" x14ac:dyDescent="0.3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</row>
    <row r="441" spans="1:18" x14ac:dyDescent="0.3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</row>
    <row r="442" spans="1:18" x14ac:dyDescent="0.3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</row>
    <row r="443" spans="1:18" x14ac:dyDescent="0.3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</row>
    <row r="444" spans="1:18" x14ac:dyDescent="0.3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</row>
    <row r="445" spans="1:18" x14ac:dyDescent="0.3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</row>
    <row r="446" spans="1:18" x14ac:dyDescent="0.3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</row>
    <row r="447" spans="1:18" x14ac:dyDescent="0.3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</row>
    <row r="448" spans="1:18" x14ac:dyDescent="0.3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</row>
    <row r="449" spans="1:18" x14ac:dyDescent="0.3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</row>
    <row r="450" spans="1:18" x14ac:dyDescent="0.3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</row>
    <row r="451" spans="1:18" x14ac:dyDescent="0.3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</row>
    <row r="452" spans="1:18" x14ac:dyDescent="0.3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</row>
    <row r="453" spans="1:18" x14ac:dyDescent="0.3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</row>
    <row r="454" spans="1:18" x14ac:dyDescent="0.3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</row>
    <row r="455" spans="1:18" x14ac:dyDescent="0.3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</row>
    <row r="456" spans="1:18" x14ac:dyDescent="0.3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</row>
    <row r="457" spans="1:18" x14ac:dyDescent="0.3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</row>
    <row r="458" spans="1:18" x14ac:dyDescent="0.3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</row>
    <row r="459" spans="1:18" x14ac:dyDescent="0.3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</row>
    <row r="460" spans="1:18" x14ac:dyDescent="0.3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</row>
    <row r="461" spans="1:18" x14ac:dyDescent="0.3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</row>
    <row r="462" spans="1:18" x14ac:dyDescent="0.3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</row>
    <row r="463" spans="1:18" x14ac:dyDescent="0.3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</row>
    <row r="464" spans="1:18" x14ac:dyDescent="0.3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</row>
    <row r="465" spans="1:18" x14ac:dyDescent="0.3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</row>
    <row r="466" spans="1:18" x14ac:dyDescent="0.3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</row>
    <row r="467" spans="1:18" x14ac:dyDescent="0.3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</row>
    <row r="468" spans="1:18" x14ac:dyDescent="0.3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</row>
    <row r="469" spans="1:18" x14ac:dyDescent="0.3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</row>
    <row r="470" spans="1:18" x14ac:dyDescent="0.3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</row>
    <row r="471" spans="1:18" x14ac:dyDescent="0.3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</row>
    <row r="472" spans="1:18" x14ac:dyDescent="0.3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</row>
    <row r="473" spans="1:18" x14ac:dyDescent="0.3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</row>
    <row r="474" spans="1:18" x14ac:dyDescent="0.3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</row>
    <row r="475" spans="1:18" x14ac:dyDescent="0.3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</row>
    <row r="476" spans="1:18" x14ac:dyDescent="0.3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</row>
    <row r="477" spans="1:18" x14ac:dyDescent="0.3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</row>
    <row r="478" spans="1:18" x14ac:dyDescent="0.3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</row>
    <row r="479" spans="1:18" x14ac:dyDescent="0.3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</row>
    <row r="480" spans="1:18" x14ac:dyDescent="0.3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</row>
    <row r="481" spans="1:18" x14ac:dyDescent="0.3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</row>
    <row r="482" spans="1:18" x14ac:dyDescent="0.3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</row>
    <row r="483" spans="1:18" x14ac:dyDescent="0.3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</row>
    <row r="484" spans="1:18" x14ac:dyDescent="0.3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</row>
    <row r="485" spans="1:18" x14ac:dyDescent="0.3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</row>
    <row r="486" spans="1:18" x14ac:dyDescent="0.3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</row>
    <row r="487" spans="1:18" x14ac:dyDescent="0.3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</row>
    <row r="488" spans="1:18" x14ac:dyDescent="0.3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</row>
    <row r="489" spans="1:18" x14ac:dyDescent="0.3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</row>
    <row r="490" spans="1:18" x14ac:dyDescent="0.3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</row>
    <row r="491" spans="1:18" x14ac:dyDescent="0.3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</row>
    <row r="492" spans="1:18" x14ac:dyDescent="0.3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</row>
    <row r="493" spans="1:18" x14ac:dyDescent="0.3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</row>
    <row r="494" spans="1:18" x14ac:dyDescent="0.3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</row>
    <row r="495" spans="1:18" x14ac:dyDescent="0.3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</row>
    <row r="496" spans="1:18" x14ac:dyDescent="0.3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</row>
    <row r="497" spans="1:18" x14ac:dyDescent="0.3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</row>
    <row r="498" spans="1:18" x14ac:dyDescent="0.3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</row>
    <row r="499" spans="1:18" x14ac:dyDescent="0.3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</row>
    <row r="500" spans="1:18" x14ac:dyDescent="0.3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</row>
    <row r="501" spans="1:18" x14ac:dyDescent="0.3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</row>
    <row r="502" spans="1:18" x14ac:dyDescent="0.3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</row>
    <row r="503" spans="1:18" x14ac:dyDescent="0.3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</row>
    <row r="504" spans="1:18" x14ac:dyDescent="0.3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</row>
    <row r="505" spans="1:18" x14ac:dyDescent="0.3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</row>
    <row r="506" spans="1:18" x14ac:dyDescent="0.3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</row>
    <row r="507" spans="1:18" x14ac:dyDescent="0.3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</row>
    <row r="508" spans="1:18" x14ac:dyDescent="0.3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</row>
    <row r="509" spans="1:18" x14ac:dyDescent="0.3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</row>
    <row r="510" spans="1:18" x14ac:dyDescent="0.3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</row>
    <row r="511" spans="1:18" x14ac:dyDescent="0.3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</row>
    <row r="512" spans="1:18" x14ac:dyDescent="0.3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</row>
    <row r="513" spans="1:18" x14ac:dyDescent="0.3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</row>
    <row r="514" spans="1:18" x14ac:dyDescent="0.3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</row>
    <row r="515" spans="1:18" x14ac:dyDescent="0.3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</row>
    <row r="516" spans="1:18" x14ac:dyDescent="0.3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</row>
    <row r="517" spans="1:18" x14ac:dyDescent="0.3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</row>
    <row r="518" spans="1:18" x14ac:dyDescent="0.3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</row>
    <row r="519" spans="1:18" x14ac:dyDescent="0.3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</row>
    <row r="520" spans="1:18" x14ac:dyDescent="0.3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</row>
    <row r="521" spans="1:18" x14ac:dyDescent="0.3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</row>
    <row r="522" spans="1:18" x14ac:dyDescent="0.3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</row>
    <row r="523" spans="1:18" x14ac:dyDescent="0.3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</row>
    <row r="524" spans="1:18" x14ac:dyDescent="0.3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</row>
    <row r="525" spans="1:18" x14ac:dyDescent="0.3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</row>
    <row r="526" spans="1:18" x14ac:dyDescent="0.3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</row>
    <row r="527" spans="1:18" x14ac:dyDescent="0.3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</row>
    <row r="528" spans="1:18" x14ac:dyDescent="0.3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</row>
    <row r="529" spans="1:18" x14ac:dyDescent="0.3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</row>
    <row r="530" spans="1:18" x14ac:dyDescent="0.3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</row>
    <row r="531" spans="1:18" x14ac:dyDescent="0.3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</row>
    <row r="532" spans="1:18" x14ac:dyDescent="0.3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</row>
    <row r="533" spans="1:18" x14ac:dyDescent="0.3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</row>
    <row r="534" spans="1:18" x14ac:dyDescent="0.3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</row>
    <row r="535" spans="1:18" x14ac:dyDescent="0.3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</row>
    <row r="536" spans="1:18" x14ac:dyDescent="0.3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</row>
    <row r="537" spans="1:18" x14ac:dyDescent="0.3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</row>
    <row r="538" spans="1:18" x14ac:dyDescent="0.3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</row>
    <row r="539" spans="1:18" x14ac:dyDescent="0.3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</row>
    <row r="540" spans="1:18" x14ac:dyDescent="0.3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</row>
    <row r="541" spans="1:18" x14ac:dyDescent="0.3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</row>
    <row r="542" spans="1:18" x14ac:dyDescent="0.3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</row>
    <row r="543" spans="1:18" x14ac:dyDescent="0.3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</row>
    <row r="544" spans="1:18" x14ac:dyDescent="0.3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</row>
    <row r="545" spans="1:18" x14ac:dyDescent="0.3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</row>
    <row r="546" spans="1:18" x14ac:dyDescent="0.3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</row>
    <row r="547" spans="1:18" x14ac:dyDescent="0.3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</row>
    <row r="548" spans="1:18" x14ac:dyDescent="0.3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</row>
    <row r="549" spans="1:18" x14ac:dyDescent="0.3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</row>
    <row r="550" spans="1:18" x14ac:dyDescent="0.3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</row>
    <row r="551" spans="1:18" x14ac:dyDescent="0.3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</row>
    <row r="552" spans="1:18" x14ac:dyDescent="0.3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</row>
    <row r="553" spans="1:18" x14ac:dyDescent="0.3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</row>
    <row r="554" spans="1:18" x14ac:dyDescent="0.3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</row>
    <row r="555" spans="1:18" x14ac:dyDescent="0.3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</row>
    <row r="556" spans="1:18" x14ac:dyDescent="0.3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</row>
    <row r="557" spans="1:18" x14ac:dyDescent="0.3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</row>
    <row r="558" spans="1:18" x14ac:dyDescent="0.3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</row>
    <row r="559" spans="1:18" x14ac:dyDescent="0.3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</row>
    <row r="560" spans="1:18" x14ac:dyDescent="0.3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</row>
    <row r="561" spans="1:18" x14ac:dyDescent="0.3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</row>
    <row r="562" spans="1:18" x14ac:dyDescent="0.3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</row>
    <row r="563" spans="1:18" x14ac:dyDescent="0.3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</row>
    <row r="564" spans="1:18" x14ac:dyDescent="0.3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</row>
    <row r="565" spans="1:18" x14ac:dyDescent="0.3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</row>
    <row r="566" spans="1:18" x14ac:dyDescent="0.3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</row>
    <row r="567" spans="1:18" x14ac:dyDescent="0.3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</row>
    <row r="568" spans="1:18" x14ac:dyDescent="0.3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</row>
    <row r="569" spans="1:18" x14ac:dyDescent="0.3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</row>
    <row r="570" spans="1:18" x14ac:dyDescent="0.3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</row>
    <row r="571" spans="1:18" x14ac:dyDescent="0.3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</row>
    <row r="572" spans="1:18" x14ac:dyDescent="0.3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</row>
    <row r="573" spans="1:18" x14ac:dyDescent="0.3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</row>
    <row r="574" spans="1:18" x14ac:dyDescent="0.3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</row>
    <row r="575" spans="1:18" x14ac:dyDescent="0.3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</row>
    <row r="576" spans="1:18" x14ac:dyDescent="0.3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</row>
    <row r="577" spans="1:18" x14ac:dyDescent="0.3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</row>
    <row r="578" spans="1:18" x14ac:dyDescent="0.3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</row>
    <row r="579" spans="1:18" x14ac:dyDescent="0.3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</row>
    <row r="580" spans="1:18" x14ac:dyDescent="0.3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</row>
    <row r="581" spans="1:18" x14ac:dyDescent="0.3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</row>
    <row r="582" spans="1:18" x14ac:dyDescent="0.3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</row>
    <row r="583" spans="1:18" x14ac:dyDescent="0.3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</row>
    <row r="584" spans="1:18" x14ac:dyDescent="0.3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</row>
    <row r="585" spans="1:18" x14ac:dyDescent="0.3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</row>
    <row r="586" spans="1:18" x14ac:dyDescent="0.3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</row>
    <row r="587" spans="1:18" x14ac:dyDescent="0.3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</row>
    <row r="588" spans="1:18" x14ac:dyDescent="0.3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</row>
    <row r="589" spans="1:18" x14ac:dyDescent="0.3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</row>
    <row r="590" spans="1:18" x14ac:dyDescent="0.3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</row>
    <row r="591" spans="1:18" x14ac:dyDescent="0.3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</row>
    <row r="592" spans="1:18" x14ac:dyDescent="0.3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</row>
    <row r="593" spans="1:18" x14ac:dyDescent="0.3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</row>
    <row r="594" spans="1:18" x14ac:dyDescent="0.3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</row>
    <row r="595" spans="1:18" x14ac:dyDescent="0.3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</row>
    <row r="596" spans="1:18" x14ac:dyDescent="0.3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</row>
    <row r="597" spans="1:18" x14ac:dyDescent="0.3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</row>
    <row r="598" spans="1:18" x14ac:dyDescent="0.3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</row>
    <row r="599" spans="1:18" x14ac:dyDescent="0.3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</row>
    <row r="600" spans="1:18" x14ac:dyDescent="0.3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</row>
    <row r="601" spans="1:18" x14ac:dyDescent="0.3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</row>
    <row r="602" spans="1:18" x14ac:dyDescent="0.3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</row>
    <row r="603" spans="1:18" x14ac:dyDescent="0.3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</row>
    <row r="604" spans="1:18" x14ac:dyDescent="0.3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</row>
    <row r="605" spans="1:18" x14ac:dyDescent="0.3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</row>
    <row r="606" spans="1:18" x14ac:dyDescent="0.3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</row>
    <row r="607" spans="1:18" x14ac:dyDescent="0.3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</row>
    <row r="608" spans="1:18" x14ac:dyDescent="0.3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</row>
    <row r="609" spans="1:18" x14ac:dyDescent="0.3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</row>
    <row r="610" spans="1:18" x14ac:dyDescent="0.3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</row>
    <row r="611" spans="1:18" x14ac:dyDescent="0.3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</row>
    <row r="612" spans="1:18" x14ac:dyDescent="0.3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</row>
    <row r="613" spans="1:18" x14ac:dyDescent="0.3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</row>
    <row r="614" spans="1:18" x14ac:dyDescent="0.3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</row>
    <row r="615" spans="1:18" x14ac:dyDescent="0.3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</row>
    <row r="616" spans="1:18" x14ac:dyDescent="0.3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</row>
    <row r="617" spans="1:18" x14ac:dyDescent="0.3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</row>
    <row r="618" spans="1:18" x14ac:dyDescent="0.3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</row>
    <row r="619" spans="1:18" x14ac:dyDescent="0.3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</row>
    <row r="620" spans="1:18" x14ac:dyDescent="0.3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</row>
    <row r="621" spans="1:18" x14ac:dyDescent="0.3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</row>
    <row r="622" spans="1:18" x14ac:dyDescent="0.3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</row>
    <row r="623" spans="1:18" x14ac:dyDescent="0.3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</row>
    <row r="624" spans="1:18" x14ac:dyDescent="0.3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</row>
    <row r="625" spans="1:18" x14ac:dyDescent="0.3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</row>
    <row r="626" spans="1:18" x14ac:dyDescent="0.3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</row>
    <row r="627" spans="1:18" x14ac:dyDescent="0.3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</row>
    <row r="628" spans="1:18" x14ac:dyDescent="0.3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</row>
    <row r="629" spans="1:18" x14ac:dyDescent="0.3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</row>
    <row r="630" spans="1:18" x14ac:dyDescent="0.3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</row>
    <row r="631" spans="1:18" x14ac:dyDescent="0.3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</row>
    <row r="632" spans="1:18" x14ac:dyDescent="0.3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</row>
    <row r="633" spans="1:18" x14ac:dyDescent="0.3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</row>
    <row r="634" spans="1:18" x14ac:dyDescent="0.3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</row>
    <row r="635" spans="1:18" x14ac:dyDescent="0.3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</row>
    <row r="636" spans="1:18" x14ac:dyDescent="0.3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</row>
    <row r="637" spans="1:18" x14ac:dyDescent="0.3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</row>
    <row r="638" spans="1:18" x14ac:dyDescent="0.3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</row>
    <row r="639" spans="1:18" x14ac:dyDescent="0.3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</row>
    <row r="640" spans="1:18" x14ac:dyDescent="0.3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</row>
    <row r="641" spans="1:18" x14ac:dyDescent="0.3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</row>
    <row r="642" spans="1:18" x14ac:dyDescent="0.3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</row>
    <row r="643" spans="1:18" x14ac:dyDescent="0.3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</row>
    <row r="644" spans="1:18" x14ac:dyDescent="0.3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</row>
    <row r="645" spans="1:18" x14ac:dyDescent="0.3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</row>
    <row r="646" spans="1:18" x14ac:dyDescent="0.3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</row>
    <row r="647" spans="1:18" x14ac:dyDescent="0.3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</row>
    <row r="648" spans="1:18" x14ac:dyDescent="0.3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</row>
    <row r="649" spans="1:18" x14ac:dyDescent="0.3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</row>
    <row r="650" spans="1:18" x14ac:dyDescent="0.3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</row>
    <row r="651" spans="1:18" x14ac:dyDescent="0.3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</row>
    <row r="652" spans="1:18" x14ac:dyDescent="0.3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</row>
    <row r="653" spans="1:18" x14ac:dyDescent="0.3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</row>
    <row r="654" spans="1:18" x14ac:dyDescent="0.3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</row>
    <row r="655" spans="1:18" x14ac:dyDescent="0.3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</row>
    <row r="656" spans="1:18" x14ac:dyDescent="0.3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</row>
    <row r="657" spans="1:18" x14ac:dyDescent="0.3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</row>
    <row r="658" spans="1:18" x14ac:dyDescent="0.3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</row>
    <row r="659" spans="1:18" x14ac:dyDescent="0.3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</row>
    <row r="660" spans="1:18" x14ac:dyDescent="0.3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</row>
    <row r="661" spans="1:18" x14ac:dyDescent="0.3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</row>
    <row r="662" spans="1:18" x14ac:dyDescent="0.3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</row>
    <row r="663" spans="1:18" x14ac:dyDescent="0.3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</row>
    <row r="664" spans="1:18" x14ac:dyDescent="0.3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</row>
    <row r="665" spans="1:18" x14ac:dyDescent="0.3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</row>
    <row r="666" spans="1:18" x14ac:dyDescent="0.3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</row>
    <row r="667" spans="1:18" x14ac:dyDescent="0.3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</row>
    <row r="668" spans="1:18" x14ac:dyDescent="0.3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</row>
    <row r="669" spans="1:18" x14ac:dyDescent="0.3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</row>
    <row r="670" spans="1:18" x14ac:dyDescent="0.3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</row>
    <row r="671" spans="1:18" x14ac:dyDescent="0.3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</row>
    <row r="672" spans="1:18" x14ac:dyDescent="0.3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</row>
    <row r="673" spans="1:18" x14ac:dyDescent="0.3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</row>
    <row r="674" spans="1:18" x14ac:dyDescent="0.3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</row>
    <row r="675" spans="1:18" x14ac:dyDescent="0.3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</row>
    <row r="676" spans="1:18" x14ac:dyDescent="0.3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</row>
    <row r="677" spans="1:18" x14ac:dyDescent="0.3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</row>
    <row r="678" spans="1:18" x14ac:dyDescent="0.3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</row>
    <row r="679" spans="1:18" x14ac:dyDescent="0.3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</row>
    <row r="680" spans="1:18" x14ac:dyDescent="0.3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</row>
    <row r="681" spans="1:18" x14ac:dyDescent="0.3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</row>
    <row r="682" spans="1:18" x14ac:dyDescent="0.3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</row>
    <row r="683" spans="1:18" x14ac:dyDescent="0.3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</row>
    <row r="684" spans="1:18" x14ac:dyDescent="0.3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</row>
    <row r="685" spans="1:18" x14ac:dyDescent="0.3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</row>
    <row r="686" spans="1:18" x14ac:dyDescent="0.3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</row>
    <row r="687" spans="1:18" x14ac:dyDescent="0.3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</row>
    <row r="688" spans="1:18" x14ac:dyDescent="0.3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</row>
    <row r="689" spans="1:18" x14ac:dyDescent="0.3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</row>
    <row r="690" spans="1:18" x14ac:dyDescent="0.3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</row>
    <row r="691" spans="1:18" x14ac:dyDescent="0.3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</row>
    <row r="692" spans="1:18" x14ac:dyDescent="0.3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</row>
    <row r="693" spans="1:18" x14ac:dyDescent="0.3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</row>
    <row r="694" spans="1:18" x14ac:dyDescent="0.3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</row>
    <row r="695" spans="1:18" x14ac:dyDescent="0.3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</row>
    <row r="696" spans="1:18" x14ac:dyDescent="0.3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</row>
    <row r="697" spans="1:18" x14ac:dyDescent="0.3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</row>
    <row r="698" spans="1:18" x14ac:dyDescent="0.3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</row>
    <row r="699" spans="1:18" x14ac:dyDescent="0.3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</row>
    <row r="700" spans="1:18" x14ac:dyDescent="0.3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</row>
    <row r="701" spans="1:18" x14ac:dyDescent="0.3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</row>
    <row r="702" spans="1:18" x14ac:dyDescent="0.3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</row>
    <row r="703" spans="1:18" x14ac:dyDescent="0.3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</row>
    <row r="704" spans="1:18" x14ac:dyDescent="0.3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</row>
    <row r="705" spans="1:18" x14ac:dyDescent="0.3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</row>
    <row r="706" spans="1:18" x14ac:dyDescent="0.3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</row>
    <row r="707" spans="1:18" x14ac:dyDescent="0.3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</row>
    <row r="708" spans="1:18" x14ac:dyDescent="0.3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</row>
    <row r="709" spans="1:18" x14ac:dyDescent="0.3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</row>
    <row r="710" spans="1:18" x14ac:dyDescent="0.3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</row>
    <row r="711" spans="1:18" x14ac:dyDescent="0.3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</row>
    <row r="712" spans="1:18" x14ac:dyDescent="0.3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</row>
    <row r="713" spans="1:18" x14ac:dyDescent="0.3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</row>
    <row r="714" spans="1:18" x14ac:dyDescent="0.3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</row>
    <row r="715" spans="1:18" x14ac:dyDescent="0.3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</row>
    <row r="716" spans="1:18" x14ac:dyDescent="0.3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</row>
    <row r="717" spans="1:18" x14ac:dyDescent="0.3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</row>
    <row r="718" spans="1:18" x14ac:dyDescent="0.3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</row>
    <row r="719" spans="1:18" x14ac:dyDescent="0.3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</row>
    <row r="720" spans="1:18" x14ac:dyDescent="0.3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</row>
    <row r="721" spans="1:18" x14ac:dyDescent="0.3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</row>
    <row r="722" spans="1:18" x14ac:dyDescent="0.3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</row>
    <row r="723" spans="1:18" x14ac:dyDescent="0.3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</row>
    <row r="724" spans="1:18" x14ac:dyDescent="0.3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</row>
    <row r="725" spans="1:18" x14ac:dyDescent="0.3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</row>
    <row r="726" spans="1:18" x14ac:dyDescent="0.3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</row>
    <row r="727" spans="1:18" x14ac:dyDescent="0.3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</row>
    <row r="728" spans="1:18" x14ac:dyDescent="0.3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</row>
    <row r="729" spans="1:18" x14ac:dyDescent="0.3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</row>
    <row r="730" spans="1:18" x14ac:dyDescent="0.3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</row>
    <row r="731" spans="1:18" x14ac:dyDescent="0.3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</row>
    <row r="732" spans="1:18" x14ac:dyDescent="0.3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</row>
    <row r="733" spans="1:18" x14ac:dyDescent="0.3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</row>
    <row r="734" spans="1:18" x14ac:dyDescent="0.3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</row>
    <row r="735" spans="1:18" x14ac:dyDescent="0.3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</row>
    <row r="736" spans="1:18" x14ac:dyDescent="0.3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</row>
    <row r="737" spans="1:18" x14ac:dyDescent="0.3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</row>
    <row r="738" spans="1:18" x14ac:dyDescent="0.3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</row>
    <row r="739" spans="1:18" x14ac:dyDescent="0.3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</row>
    <row r="740" spans="1:18" x14ac:dyDescent="0.3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</row>
    <row r="741" spans="1:18" x14ac:dyDescent="0.3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</row>
    <row r="742" spans="1:18" x14ac:dyDescent="0.3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</row>
    <row r="743" spans="1:18" x14ac:dyDescent="0.3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</row>
    <row r="744" spans="1:18" x14ac:dyDescent="0.3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</row>
    <row r="745" spans="1:18" x14ac:dyDescent="0.3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</row>
    <row r="746" spans="1:18" x14ac:dyDescent="0.3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</row>
    <row r="747" spans="1:18" x14ac:dyDescent="0.3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</row>
    <row r="748" spans="1:18" x14ac:dyDescent="0.3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</row>
    <row r="749" spans="1:18" x14ac:dyDescent="0.3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</row>
    <row r="750" spans="1:18" x14ac:dyDescent="0.3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</row>
    <row r="751" spans="1:18" x14ac:dyDescent="0.3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</row>
    <row r="752" spans="1:18" x14ac:dyDescent="0.3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</row>
    <row r="753" spans="1:18" x14ac:dyDescent="0.3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</row>
    <row r="754" spans="1:18" x14ac:dyDescent="0.3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</row>
    <row r="755" spans="1:18" x14ac:dyDescent="0.3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</row>
    <row r="756" spans="1:18" x14ac:dyDescent="0.3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</row>
    <row r="757" spans="1:18" x14ac:dyDescent="0.3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</row>
    <row r="758" spans="1:18" x14ac:dyDescent="0.3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</row>
    <row r="759" spans="1:18" x14ac:dyDescent="0.3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</row>
    <row r="760" spans="1:18" x14ac:dyDescent="0.3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</row>
    <row r="761" spans="1:18" x14ac:dyDescent="0.3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</row>
    <row r="762" spans="1:18" x14ac:dyDescent="0.3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</row>
    <row r="763" spans="1:18" x14ac:dyDescent="0.3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</row>
    <row r="764" spans="1:18" x14ac:dyDescent="0.3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</row>
    <row r="765" spans="1:18" x14ac:dyDescent="0.3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</row>
    <row r="766" spans="1:18" x14ac:dyDescent="0.3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</row>
    <row r="767" spans="1:18" x14ac:dyDescent="0.3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</row>
    <row r="768" spans="1:18" x14ac:dyDescent="0.3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</row>
    <row r="769" spans="1:18" x14ac:dyDescent="0.3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</row>
    <row r="770" spans="1:18" x14ac:dyDescent="0.3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</row>
    <row r="771" spans="1:18" x14ac:dyDescent="0.3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</row>
    <row r="772" spans="1:18" x14ac:dyDescent="0.3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</row>
    <row r="773" spans="1:18" x14ac:dyDescent="0.3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</row>
    <row r="774" spans="1:18" x14ac:dyDescent="0.3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</row>
    <row r="775" spans="1:18" x14ac:dyDescent="0.3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</row>
    <row r="776" spans="1:18" x14ac:dyDescent="0.3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</row>
    <row r="777" spans="1:18" x14ac:dyDescent="0.3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</row>
    <row r="778" spans="1:18" x14ac:dyDescent="0.3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</row>
    <row r="779" spans="1:18" x14ac:dyDescent="0.3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</row>
    <row r="780" spans="1:18" x14ac:dyDescent="0.3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</row>
    <row r="781" spans="1:18" x14ac:dyDescent="0.3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</row>
    <row r="782" spans="1:18" x14ac:dyDescent="0.3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</row>
    <row r="783" spans="1:18" x14ac:dyDescent="0.3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</row>
    <row r="784" spans="1:18" x14ac:dyDescent="0.3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</row>
    <row r="785" spans="1:18" x14ac:dyDescent="0.3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</row>
    <row r="786" spans="1:18" x14ac:dyDescent="0.3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</row>
    <row r="787" spans="1:18" x14ac:dyDescent="0.3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</row>
    <row r="788" spans="1:18" x14ac:dyDescent="0.3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</row>
    <row r="789" spans="1:18" x14ac:dyDescent="0.3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</row>
    <row r="790" spans="1:18" x14ac:dyDescent="0.3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</row>
    <row r="791" spans="1:18" x14ac:dyDescent="0.3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</row>
    <row r="792" spans="1:18" x14ac:dyDescent="0.3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</row>
    <row r="793" spans="1:18" x14ac:dyDescent="0.3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</row>
    <row r="794" spans="1:18" x14ac:dyDescent="0.3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</row>
    <row r="795" spans="1:18" x14ac:dyDescent="0.3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</row>
    <row r="796" spans="1:18" x14ac:dyDescent="0.3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</row>
    <row r="797" spans="1:18" x14ac:dyDescent="0.3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</row>
    <row r="798" spans="1:18" x14ac:dyDescent="0.3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</row>
    <row r="799" spans="1:18" x14ac:dyDescent="0.3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</row>
    <row r="800" spans="1:18" x14ac:dyDescent="0.3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</row>
    <row r="801" spans="1:18" x14ac:dyDescent="0.3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</row>
    <row r="802" spans="1:18" x14ac:dyDescent="0.3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</row>
    <row r="803" spans="1:18" x14ac:dyDescent="0.3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</row>
    <row r="804" spans="1:18" x14ac:dyDescent="0.3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</row>
    <row r="805" spans="1:18" x14ac:dyDescent="0.3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</row>
    <row r="806" spans="1:18" x14ac:dyDescent="0.3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</row>
    <row r="807" spans="1:18" x14ac:dyDescent="0.3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</row>
    <row r="808" spans="1:18" x14ac:dyDescent="0.3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</row>
    <row r="809" spans="1:18" x14ac:dyDescent="0.3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</row>
    <row r="810" spans="1:18" x14ac:dyDescent="0.3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</row>
    <row r="811" spans="1:18" x14ac:dyDescent="0.3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</row>
    <row r="812" spans="1:18" x14ac:dyDescent="0.3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</row>
    <row r="813" spans="1:18" x14ac:dyDescent="0.3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</row>
    <row r="814" spans="1:18" x14ac:dyDescent="0.3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</row>
    <row r="815" spans="1:18" x14ac:dyDescent="0.3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</row>
    <row r="816" spans="1:18" x14ac:dyDescent="0.3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</row>
    <row r="817" spans="1:18" x14ac:dyDescent="0.3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</row>
    <row r="818" spans="1:18" x14ac:dyDescent="0.3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</row>
    <row r="819" spans="1:18" x14ac:dyDescent="0.3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</row>
    <row r="820" spans="1:18" x14ac:dyDescent="0.3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</row>
    <row r="821" spans="1:18" x14ac:dyDescent="0.3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</row>
    <row r="822" spans="1:18" x14ac:dyDescent="0.3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</row>
    <row r="823" spans="1:18" x14ac:dyDescent="0.3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</row>
    <row r="824" spans="1:18" x14ac:dyDescent="0.3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</row>
    <row r="825" spans="1:18" x14ac:dyDescent="0.3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</row>
    <row r="826" spans="1:18" x14ac:dyDescent="0.3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</row>
    <row r="827" spans="1:18" x14ac:dyDescent="0.3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</row>
    <row r="828" spans="1:18" x14ac:dyDescent="0.3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</row>
    <row r="829" spans="1:18" x14ac:dyDescent="0.3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</row>
    <row r="830" spans="1:18" x14ac:dyDescent="0.3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</row>
    <row r="831" spans="1:18" x14ac:dyDescent="0.3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</row>
    <row r="832" spans="1:18" x14ac:dyDescent="0.3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</row>
    <row r="833" spans="1:18" x14ac:dyDescent="0.3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</row>
    <row r="834" spans="1:18" x14ac:dyDescent="0.3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</row>
    <row r="835" spans="1:18" x14ac:dyDescent="0.3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</row>
    <row r="836" spans="1:18" x14ac:dyDescent="0.3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</row>
    <row r="837" spans="1:18" x14ac:dyDescent="0.3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</row>
    <row r="838" spans="1:18" x14ac:dyDescent="0.3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</row>
    <row r="839" spans="1:18" x14ac:dyDescent="0.3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</row>
    <row r="840" spans="1:18" x14ac:dyDescent="0.3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</row>
    <row r="841" spans="1:18" x14ac:dyDescent="0.3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</row>
    <row r="842" spans="1:18" x14ac:dyDescent="0.3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</row>
    <row r="843" spans="1:18" x14ac:dyDescent="0.3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</row>
    <row r="844" spans="1:18" x14ac:dyDescent="0.3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</row>
    <row r="845" spans="1:18" x14ac:dyDescent="0.3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</row>
    <row r="846" spans="1:18" x14ac:dyDescent="0.3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</row>
    <row r="847" spans="1:18" x14ac:dyDescent="0.3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</row>
    <row r="848" spans="1:18" x14ac:dyDescent="0.3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</row>
    <row r="849" spans="1:18" x14ac:dyDescent="0.3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</row>
    <row r="850" spans="1:18" x14ac:dyDescent="0.3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</row>
    <row r="851" spans="1:18" x14ac:dyDescent="0.3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</row>
    <row r="852" spans="1:18" x14ac:dyDescent="0.3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</row>
    <row r="853" spans="1:18" x14ac:dyDescent="0.3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</row>
    <row r="854" spans="1:18" x14ac:dyDescent="0.3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</row>
    <row r="855" spans="1:18" x14ac:dyDescent="0.3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</row>
    <row r="856" spans="1:18" x14ac:dyDescent="0.3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</row>
    <row r="857" spans="1:18" x14ac:dyDescent="0.3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</row>
    <row r="858" spans="1:18" x14ac:dyDescent="0.3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</row>
    <row r="859" spans="1:18" x14ac:dyDescent="0.3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</row>
    <row r="860" spans="1:18" x14ac:dyDescent="0.3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</row>
    <row r="861" spans="1:18" x14ac:dyDescent="0.3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</row>
    <row r="862" spans="1:18" x14ac:dyDescent="0.3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</row>
    <row r="863" spans="1:18" x14ac:dyDescent="0.3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</row>
    <row r="864" spans="1:18" x14ac:dyDescent="0.3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</row>
    <row r="865" spans="1:18" x14ac:dyDescent="0.3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</row>
    <row r="866" spans="1:18" x14ac:dyDescent="0.3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</row>
    <row r="867" spans="1:18" x14ac:dyDescent="0.3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</row>
    <row r="868" spans="1:18" x14ac:dyDescent="0.3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</row>
    <row r="869" spans="1:18" x14ac:dyDescent="0.3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</row>
    <row r="870" spans="1:18" x14ac:dyDescent="0.3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</row>
    <row r="871" spans="1:18" x14ac:dyDescent="0.3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</row>
    <row r="872" spans="1:18" x14ac:dyDescent="0.3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</row>
    <row r="873" spans="1:18" x14ac:dyDescent="0.3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</row>
    <row r="874" spans="1:18" x14ac:dyDescent="0.3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</row>
    <row r="875" spans="1:18" x14ac:dyDescent="0.3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</row>
    <row r="876" spans="1:18" x14ac:dyDescent="0.3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</row>
    <row r="877" spans="1:18" x14ac:dyDescent="0.3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</row>
    <row r="878" spans="1:18" x14ac:dyDescent="0.3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</row>
    <row r="879" spans="1:18" x14ac:dyDescent="0.3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</row>
    <row r="880" spans="1:18" x14ac:dyDescent="0.3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</row>
    <row r="881" spans="1:18" x14ac:dyDescent="0.3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</row>
    <row r="882" spans="1:18" x14ac:dyDescent="0.3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</row>
    <row r="883" spans="1:18" x14ac:dyDescent="0.3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</row>
    <row r="884" spans="1:18" x14ac:dyDescent="0.3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</row>
    <row r="885" spans="1:18" x14ac:dyDescent="0.3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</row>
    <row r="886" spans="1:18" x14ac:dyDescent="0.3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</row>
    <row r="887" spans="1:18" x14ac:dyDescent="0.3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</row>
    <row r="888" spans="1:18" x14ac:dyDescent="0.3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</row>
    <row r="889" spans="1:18" x14ac:dyDescent="0.3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</row>
    <row r="890" spans="1:18" x14ac:dyDescent="0.3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</row>
    <row r="891" spans="1:18" x14ac:dyDescent="0.3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</row>
    <row r="892" spans="1:18" x14ac:dyDescent="0.3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</row>
    <row r="893" spans="1:18" x14ac:dyDescent="0.3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</row>
    <row r="894" spans="1:18" x14ac:dyDescent="0.3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</row>
    <row r="895" spans="1:18" x14ac:dyDescent="0.3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</row>
    <row r="896" spans="1:18" x14ac:dyDescent="0.3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</row>
    <row r="897" spans="1:18" x14ac:dyDescent="0.3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</row>
    <row r="898" spans="1:18" x14ac:dyDescent="0.3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</row>
    <row r="899" spans="1:18" x14ac:dyDescent="0.3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</row>
    <row r="900" spans="1:18" x14ac:dyDescent="0.3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</row>
    <row r="901" spans="1:18" x14ac:dyDescent="0.3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</row>
    <row r="902" spans="1:18" x14ac:dyDescent="0.3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</row>
    <row r="903" spans="1:18" x14ac:dyDescent="0.3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</row>
    <row r="904" spans="1:18" x14ac:dyDescent="0.3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</row>
    <row r="905" spans="1:18" x14ac:dyDescent="0.3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</row>
    <row r="906" spans="1:18" x14ac:dyDescent="0.3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</row>
    <row r="907" spans="1:18" x14ac:dyDescent="0.3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</row>
    <row r="908" spans="1:18" x14ac:dyDescent="0.3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</row>
    <row r="909" spans="1:18" x14ac:dyDescent="0.3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</row>
    <row r="910" spans="1:18" x14ac:dyDescent="0.3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</row>
    <row r="911" spans="1:18" x14ac:dyDescent="0.3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</row>
    <row r="912" spans="1:18" x14ac:dyDescent="0.3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</row>
    <row r="913" spans="1:18" x14ac:dyDescent="0.3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</row>
    <row r="914" spans="1:18" x14ac:dyDescent="0.3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</row>
    <row r="915" spans="1:18" x14ac:dyDescent="0.3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</row>
    <row r="916" spans="1:18" x14ac:dyDescent="0.3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</row>
    <row r="917" spans="1:18" x14ac:dyDescent="0.3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</row>
    <row r="918" spans="1:18" x14ac:dyDescent="0.3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</row>
    <row r="919" spans="1:18" x14ac:dyDescent="0.3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</row>
    <row r="920" spans="1:18" x14ac:dyDescent="0.3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</row>
    <row r="921" spans="1:18" x14ac:dyDescent="0.3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</row>
    <row r="922" spans="1:18" x14ac:dyDescent="0.3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</row>
    <row r="923" spans="1:18" x14ac:dyDescent="0.3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</row>
    <row r="924" spans="1:18" x14ac:dyDescent="0.3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</row>
    <row r="925" spans="1:18" x14ac:dyDescent="0.3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</row>
    <row r="926" spans="1:18" x14ac:dyDescent="0.3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</row>
    <row r="927" spans="1:18" x14ac:dyDescent="0.3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</row>
    <row r="928" spans="1:18" x14ac:dyDescent="0.3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</row>
    <row r="929" spans="1:18" x14ac:dyDescent="0.3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</row>
    <row r="930" spans="1:18" x14ac:dyDescent="0.3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</row>
    <row r="931" spans="1:18" x14ac:dyDescent="0.3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</row>
    <row r="932" spans="1:18" x14ac:dyDescent="0.3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</row>
    <row r="933" spans="1:18" x14ac:dyDescent="0.3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</row>
    <row r="934" spans="1:18" x14ac:dyDescent="0.3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</row>
    <row r="935" spans="1:18" x14ac:dyDescent="0.3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</row>
    <row r="936" spans="1:18" x14ac:dyDescent="0.3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</row>
    <row r="937" spans="1:18" x14ac:dyDescent="0.3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</row>
    <row r="938" spans="1:18" x14ac:dyDescent="0.3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</row>
    <row r="939" spans="1:18" x14ac:dyDescent="0.3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</row>
    <row r="940" spans="1:18" x14ac:dyDescent="0.3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</row>
    <row r="941" spans="1:18" x14ac:dyDescent="0.3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</row>
    <row r="942" spans="1:18" x14ac:dyDescent="0.3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</row>
    <row r="943" spans="1:18" x14ac:dyDescent="0.3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</row>
    <row r="944" spans="1:18" x14ac:dyDescent="0.3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</row>
    <row r="945" spans="1:18" x14ac:dyDescent="0.3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</row>
    <row r="946" spans="1:18" x14ac:dyDescent="0.3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</row>
    <row r="947" spans="1:18" x14ac:dyDescent="0.3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</row>
    <row r="948" spans="1:18" x14ac:dyDescent="0.3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</row>
    <row r="949" spans="1:18" x14ac:dyDescent="0.3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</row>
    <row r="950" spans="1:18" x14ac:dyDescent="0.3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</row>
    <row r="951" spans="1:18" x14ac:dyDescent="0.3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</row>
    <row r="952" spans="1:18" x14ac:dyDescent="0.3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</row>
    <row r="953" spans="1:18" x14ac:dyDescent="0.3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</row>
    <row r="954" spans="1:18" x14ac:dyDescent="0.3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</row>
    <row r="955" spans="1:18" x14ac:dyDescent="0.3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</row>
    <row r="956" spans="1:18" x14ac:dyDescent="0.3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</row>
    <row r="957" spans="1:18" x14ac:dyDescent="0.3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</row>
    <row r="958" spans="1:18" x14ac:dyDescent="0.3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</row>
    <row r="959" spans="1:18" x14ac:dyDescent="0.3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</row>
    <row r="960" spans="1:18" x14ac:dyDescent="0.3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</row>
    <row r="961" spans="1:18" x14ac:dyDescent="0.3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</row>
    <row r="962" spans="1:18" x14ac:dyDescent="0.3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</row>
    <row r="963" spans="1:18" x14ac:dyDescent="0.3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</row>
    <row r="964" spans="1:18" x14ac:dyDescent="0.3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</row>
    <row r="965" spans="1:18" x14ac:dyDescent="0.3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</row>
    <row r="966" spans="1:18" x14ac:dyDescent="0.3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</row>
    <row r="967" spans="1:18" x14ac:dyDescent="0.3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</row>
    <row r="968" spans="1:18" x14ac:dyDescent="0.3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</row>
    <row r="969" spans="1:18" x14ac:dyDescent="0.3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</row>
    <row r="970" spans="1:18" x14ac:dyDescent="0.3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</row>
    <row r="971" spans="1:18" x14ac:dyDescent="0.3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</row>
    <row r="972" spans="1:18" x14ac:dyDescent="0.3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</row>
    <row r="973" spans="1:18" x14ac:dyDescent="0.3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</row>
    <row r="974" spans="1:18" x14ac:dyDescent="0.3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</row>
    <row r="975" spans="1:18" x14ac:dyDescent="0.3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</row>
    <row r="976" spans="1:18" x14ac:dyDescent="0.3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</row>
    <row r="977" spans="1:18" x14ac:dyDescent="0.3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</row>
    <row r="978" spans="1:18" x14ac:dyDescent="0.3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</row>
    <row r="979" spans="1:18" x14ac:dyDescent="0.3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</row>
    <row r="980" spans="1:18" x14ac:dyDescent="0.3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</row>
    <row r="981" spans="1:18" x14ac:dyDescent="0.3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</row>
    <row r="982" spans="1:18" x14ac:dyDescent="0.3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</row>
    <row r="983" spans="1:18" x14ac:dyDescent="0.3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</row>
    <row r="984" spans="1:18" x14ac:dyDescent="0.3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</row>
    <row r="985" spans="1:18" x14ac:dyDescent="0.3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</row>
    <row r="986" spans="1:18" x14ac:dyDescent="0.3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</row>
    <row r="987" spans="1:18" x14ac:dyDescent="0.3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</row>
    <row r="988" spans="1:18" x14ac:dyDescent="0.3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</row>
    <row r="989" spans="1:18" x14ac:dyDescent="0.3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</row>
    <row r="990" spans="1:18" x14ac:dyDescent="0.3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</row>
    <row r="991" spans="1:18" x14ac:dyDescent="0.3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</row>
    <row r="992" spans="1:18" x14ac:dyDescent="0.3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</row>
    <row r="993" spans="1:18" x14ac:dyDescent="0.3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</row>
    <row r="994" spans="1:18" x14ac:dyDescent="0.3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</row>
    <row r="995" spans="1:18" x14ac:dyDescent="0.3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</row>
    <row r="996" spans="1:18" x14ac:dyDescent="0.3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</row>
    <row r="997" spans="1:18" x14ac:dyDescent="0.3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</row>
    <row r="998" spans="1:18" x14ac:dyDescent="0.3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</row>
    <row r="999" spans="1:18" x14ac:dyDescent="0.3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</row>
    <row r="1000" spans="1:18" x14ac:dyDescent="0.3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</row>
  </sheetData>
  <mergeCells count="16">
    <mergeCell ref="O5:O6"/>
    <mergeCell ref="A1:R1"/>
    <mergeCell ref="A2:R2"/>
    <mergeCell ref="A3:R3"/>
    <mergeCell ref="A4:A6"/>
    <mergeCell ref="B4:B6"/>
    <mergeCell ref="D4:Q4"/>
    <mergeCell ref="R4:R5"/>
    <mergeCell ref="E5:E6"/>
    <mergeCell ref="F5:F6"/>
    <mergeCell ref="G5:G6"/>
    <mergeCell ref="I5:I6"/>
    <mergeCell ref="J5:J6"/>
    <mergeCell ref="K5:K6"/>
    <mergeCell ref="M5:M6"/>
    <mergeCell ref="N5:N6"/>
  </mergeCells>
  <conditionalFormatting sqref="E7:G185 I7:K185 M7:O185">
    <cfRule type="cellIs" dxfId="10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activeCell="C187" sqref="C187"/>
    </sheetView>
  </sheetViews>
  <sheetFormatPr defaultColWidth="14.44140625" defaultRowHeight="14.4" x14ac:dyDescent="0.3"/>
  <cols>
    <col min="1" max="1" width="9.88671875" customWidth="1"/>
    <col min="2" max="2" width="17.5546875" customWidth="1"/>
    <col min="3" max="3" width="32.5546875" customWidth="1"/>
    <col min="4" max="4" width="15" customWidth="1"/>
    <col min="5" max="5" width="12.44140625" customWidth="1"/>
    <col min="6" max="25" width="9.88671875" customWidth="1"/>
  </cols>
  <sheetData>
    <row r="1" spans="1:26" ht="21" customHeight="1" x14ac:dyDescent="0.35">
      <c r="A1" s="107" t="s">
        <v>432</v>
      </c>
      <c r="B1" s="92"/>
      <c r="C1" s="92"/>
      <c r="D1" s="92"/>
      <c r="E1" s="9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69" customHeight="1" x14ac:dyDescent="0.3">
      <c r="A2" s="52" t="s">
        <v>433</v>
      </c>
      <c r="B2" s="52" t="s">
        <v>434</v>
      </c>
      <c r="C2" s="52" t="s">
        <v>435</v>
      </c>
      <c r="D2" s="30" t="s">
        <v>436</v>
      </c>
      <c r="E2" s="30" t="s">
        <v>437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15.75" customHeight="1" x14ac:dyDescent="0.3">
      <c r="A3" s="40">
        <v>1</v>
      </c>
      <c r="B3" s="16" t="s">
        <v>42</v>
      </c>
      <c r="C3" s="16" t="s">
        <v>43</v>
      </c>
      <c r="D3" s="49">
        <f>'[1] MID Term 1'!R7</f>
        <v>61</v>
      </c>
      <c r="E3" s="20" t="str">
        <f t="shared" ref="E3:E180" si="0">IF(D3&lt;=35,"Y","N")</f>
        <v>N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75" customHeight="1" x14ac:dyDescent="0.3">
      <c r="A4" s="47">
        <v>2</v>
      </c>
      <c r="B4" s="16" t="s">
        <v>44</v>
      </c>
      <c r="C4" s="16" t="s">
        <v>45</v>
      </c>
      <c r="D4" s="49">
        <f>'[1] MID Term 1'!R8</f>
        <v>54</v>
      </c>
      <c r="E4" s="20" t="str">
        <f t="shared" si="0"/>
        <v>N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5.75" customHeight="1" x14ac:dyDescent="0.3">
      <c r="A5" s="47">
        <v>3</v>
      </c>
      <c r="B5" s="16" t="s">
        <v>46</v>
      </c>
      <c r="C5" s="16" t="s">
        <v>47</v>
      </c>
      <c r="D5" s="49">
        <f>'[1] MID Term 1'!R9</f>
        <v>61</v>
      </c>
      <c r="E5" s="20" t="str">
        <f t="shared" si="0"/>
        <v>N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5.75" customHeight="1" x14ac:dyDescent="0.3">
      <c r="A6" s="40">
        <v>4</v>
      </c>
      <c r="B6" s="16" t="s">
        <v>48</v>
      </c>
      <c r="C6" s="16" t="s">
        <v>49</v>
      </c>
      <c r="D6" s="49">
        <f>'[1] MID Term 1'!R10</f>
        <v>66</v>
      </c>
      <c r="E6" s="20" t="str">
        <f t="shared" si="0"/>
        <v>N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5.75" customHeight="1" x14ac:dyDescent="0.3">
      <c r="A7" s="47">
        <v>5</v>
      </c>
      <c r="B7" s="16" t="s">
        <v>50</v>
      </c>
      <c r="C7" s="16" t="s">
        <v>51</v>
      </c>
      <c r="D7" s="49">
        <f>'[1] MID Term 1'!R11</f>
        <v>61</v>
      </c>
      <c r="E7" s="20" t="str">
        <f t="shared" si="0"/>
        <v>N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5.75" customHeight="1" x14ac:dyDescent="0.3">
      <c r="A8" s="47">
        <v>6</v>
      </c>
      <c r="B8" s="16" t="s">
        <v>52</v>
      </c>
      <c r="C8" s="16" t="s">
        <v>53</v>
      </c>
      <c r="D8" s="49">
        <f>'[1] MID Term 1'!R12</f>
        <v>66</v>
      </c>
      <c r="E8" s="20" t="str">
        <f t="shared" si="0"/>
        <v>N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5.75" customHeight="1" x14ac:dyDescent="0.3">
      <c r="A9" s="40">
        <v>7</v>
      </c>
      <c r="B9" s="16" t="s">
        <v>54</v>
      </c>
      <c r="C9" s="16" t="s">
        <v>55</v>
      </c>
      <c r="D9" s="49">
        <f>'[1] MID Term 1'!R13</f>
        <v>59</v>
      </c>
      <c r="E9" s="20" t="str">
        <f t="shared" si="0"/>
        <v>N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5.75" customHeight="1" x14ac:dyDescent="0.3">
      <c r="A10" s="47">
        <v>8</v>
      </c>
      <c r="B10" s="16" t="s">
        <v>56</v>
      </c>
      <c r="C10" s="16" t="s">
        <v>57</v>
      </c>
      <c r="D10" s="49">
        <f>'[1] MID Term 1'!R14</f>
        <v>56</v>
      </c>
      <c r="E10" s="20" t="str">
        <f t="shared" si="0"/>
        <v>N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5.75" customHeight="1" x14ac:dyDescent="0.3">
      <c r="A11" s="47">
        <v>9</v>
      </c>
      <c r="B11" s="16" t="s">
        <v>58</v>
      </c>
      <c r="C11" s="16" t="s">
        <v>59</v>
      </c>
      <c r="D11" s="49">
        <f>'[1] MID Term 1'!R15</f>
        <v>63</v>
      </c>
      <c r="E11" s="20" t="str">
        <f t="shared" si="0"/>
        <v>N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5.75" customHeight="1" x14ac:dyDescent="0.3">
      <c r="A12" s="40">
        <v>10</v>
      </c>
      <c r="B12" s="16" t="s">
        <v>60</v>
      </c>
      <c r="C12" s="16" t="s">
        <v>61</v>
      </c>
      <c r="D12" s="49">
        <f>'[1] MID Term 1'!R16</f>
        <v>61</v>
      </c>
      <c r="E12" s="20" t="str">
        <f t="shared" si="0"/>
        <v>N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5.75" customHeight="1" x14ac:dyDescent="0.3">
      <c r="A13" s="47">
        <v>11</v>
      </c>
      <c r="B13" s="16" t="s">
        <v>62</v>
      </c>
      <c r="C13" s="16" t="s">
        <v>63</v>
      </c>
      <c r="D13" s="49">
        <f>'[1] MID Term 1'!R17</f>
        <v>59</v>
      </c>
      <c r="E13" s="20" t="str">
        <f t="shared" si="0"/>
        <v>N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5.75" customHeight="1" x14ac:dyDescent="0.3">
      <c r="A14" s="47">
        <v>12</v>
      </c>
      <c r="B14" s="16" t="s">
        <v>64</v>
      </c>
      <c r="C14" s="16" t="s">
        <v>65</v>
      </c>
      <c r="D14" s="49">
        <f>'[1] MID Term 1'!R18</f>
        <v>56</v>
      </c>
      <c r="E14" s="20" t="str">
        <f t="shared" si="0"/>
        <v>N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5.75" customHeight="1" x14ac:dyDescent="0.3">
      <c r="A15" s="40">
        <v>13</v>
      </c>
      <c r="B15" s="16" t="s">
        <v>66</v>
      </c>
      <c r="C15" s="16" t="s">
        <v>67</v>
      </c>
      <c r="D15" s="49">
        <f>'[1] MID Term 1'!R19</f>
        <v>56</v>
      </c>
      <c r="E15" s="20" t="str">
        <f t="shared" si="0"/>
        <v>N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5.75" customHeight="1" x14ac:dyDescent="0.3">
      <c r="A16" s="47">
        <v>14</v>
      </c>
      <c r="B16" s="16" t="s">
        <v>68</v>
      </c>
      <c r="C16" s="16" t="s">
        <v>69</v>
      </c>
      <c r="D16" s="49">
        <f>'[1] MID Term 1'!R20</f>
        <v>59</v>
      </c>
      <c r="E16" s="20" t="str">
        <f t="shared" si="0"/>
        <v>N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5.75" customHeight="1" x14ac:dyDescent="0.3">
      <c r="A17" s="47">
        <v>15</v>
      </c>
      <c r="B17" s="16" t="s">
        <v>70</v>
      </c>
      <c r="C17" s="16" t="s">
        <v>71</v>
      </c>
      <c r="D17" s="49">
        <f>'[1] MID Term 1'!R21</f>
        <v>56</v>
      </c>
      <c r="E17" s="20" t="str">
        <f t="shared" si="0"/>
        <v>N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5.75" customHeight="1" x14ac:dyDescent="0.3">
      <c r="A18" s="40">
        <v>16</v>
      </c>
      <c r="B18" s="16" t="s">
        <v>72</v>
      </c>
      <c r="C18" s="16" t="s">
        <v>73</v>
      </c>
      <c r="D18" s="49">
        <f>'[1] MID Term 1'!R22</f>
        <v>63</v>
      </c>
      <c r="E18" s="20" t="str">
        <f t="shared" si="0"/>
        <v>N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5.75" customHeight="1" x14ac:dyDescent="0.3">
      <c r="A19" s="47">
        <v>17</v>
      </c>
      <c r="B19" s="16" t="s">
        <v>74</v>
      </c>
      <c r="C19" s="16" t="s">
        <v>75</v>
      </c>
      <c r="D19" s="49">
        <f>'[1] MID Term 1'!R23</f>
        <v>59</v>
      </c>
      <c r="E19" s="20" t="str">
        <f t="shared" si="0"/>
        <v>N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x14ac:dyDescent="0.3">
      <c r="A20" s="47">
        <v>18</v>
      </c>
      <c r="B20" s="16" t="s">
        <v>76</v>
      </c>
      <c r="C20" s="16" t="s">
        <v>77</v>
      </c>
      <c r="D20" s="49">
        <f>'[1] MID Term 1'!R24</f>
        <v>63</v>
      </c>
      <c r="E20" s="20" t="str">
        <f t="shared" si="0"/>
        <v>N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x14ac:dyDescent="0.3">
      <c r="A21" s="40">
        <v>19</v>
      </c>
      <c r="B21" s="16" t="s">
        <v>78</v>
      </c>
      <c r="C21" s="16" t="s">
        <v>79</v>
      </c>
      <c r="D21" s="49">
        <f>'[1] MID Term 1'!R25</f>
        <v>54</v>
      </c>
      <c r="E21" s="20" t="str">
        <f t="shared" si="0"/>
        <v>N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x14ac:dyDescent="0.3">
      <c r="A22" s="47">
        <v>20</v>
      </c>
      <c r="B22" s="16" t="s">
        <v>80</v>
      </c>
      <c r="C22" s="16" t="s">
        <v>81</v>
      </c>
      <c r="D22" s="49">
        <f>'[1] MID Term 1'!R26</f>
        <v>54</v>
      </c>
      <c r="E22" s="20" t="str">
        <f t="shared" si="0"/>
        <v>N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x14ac:dyDescent="0.3">
      <c r="A23" s="47">
        <v>21</v>
      </c>
      <c r="B23" s="16" t="s">
        <v>82</v>
      </c>
      <c r="C23" s="16" t="s">
        <v>83</v>
      </c>
      <c r="D23" s="49">
        <f>'[1] MID Term 1'!R27</f>
        <v>66</v>
      </c>
      <c r="E23" s="20" t="str">
        <f t="shared" si="0"/>
        <v>N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x14ac:dyDescent="0.3">
      <c r="A24" s="40">
        <v>22</v>
      </c>
      <c r="B24" s="16" t="s">
        <v>84</v>
      </c>
      <c r="C24" s="16" t="s">
        <v>85</v>
      </c>
      <c r="D24" s="49">
        <f>'[1] MID Term 1'!R28</f>
        <v>59</v>
      </c>
      <c r="E24" s="20" t="str">
        <f t="shared" si="0"/>
        <v>N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x14ac:dyDescent="0.3">
      <c r="A25" s="47">
        <v>23</v>
      </c>
      <c r="B25" s="16" t="s">
        <v>86</v>
      </c>
      <c r="C25" s="16" t="s">
        <v>87</v>
      </c>
      <c r="D25" s="49">
        <f>'[1] MID Term 1'!R29</f>
        <v>59</v>
      </c>
      <c r="E25" s="20" t="str">
        <f t="shared" si="0"/>
        <v>N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x14ac:dyDescent="0.3">
      <c r="A26" s="47">
        <v>24</v>
      </c>
      <c r="B26" s="16" t="s">
        <v>88</v>
      </c>
      <c r="C26" s="16" t="s">
        <v>89</v>
      </c>
      <c r="D26" s="49">
        <f>'[1] MID Term 1'!R30</f>
        <v>63</v>
      </c>
      <c r="E26" s="20" t="str">
        <f t="shared" si="0"/>
        <v>N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x14ac:dyDescent="0.3">
      <c r="A27" s="40">
        <v>25</v>
      </c>
      <c r="B27" s="16" t="s">
        <v>90</v>
      </c>
      <c r="C27" s="16" t="s">
        <v>91</v>
      </c>
      <c r="D27" s="49">
        <f>'[1] MID Term 1'!R31</f>
        <v>59</v>
      </c>
      <c r="E27" s="20" t="str">
        <f t="shared" si="0"/>
        <v>N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x14ac:dyDescent="0.3">
      <c r="A28" s="47">
        <v>26</v>
      </c>
      <c r="B28" s="16" t="s">
        <v>92</v>
      </c>
      <c r="C28" s="16" t="s">
        <v>93</v>
      </c>
      <c r="D28" s="49">
        <f>'[1] MID Term 1'!R32</f>
        <v>54</v>
      </c>
      <c r="E28" s="20" t="str">
        <f t="shared" si="0"/>
        <v>N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x14ac:dyDescent="0.3">
      <c r="A29" s="47">
        <v>27</v>
      </c>
      <c r="B29" s="16" t="s">
        <v>94</v>
      </c>
      <c r="C29" s="16" t="s">
        <v>95</v>
      </c>
      <c r="D29" s="49">
        <f>'[1] MID Term 1'!R33</f>
        <v>56</v>
      </c>
      <c r="E29" s="20" t="str">
        <f t="shared" si="0"/>
        <v>N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x14ac:dyDescent="0.3">
      <c r="A30" s="40">
        <v>28</v>
      </c>
      <c r="B30" s="16" t="s">
        <v>96</v>
      </c>
      <c r="C30" s="16" t="s">
        <v>97</v>
      </c>
      <c r="D30" s="49">
        <f>'[1] MID Term 1'!R34</f>
        <v>54</v>
      </c>
      <c r="E30" s="20" t="str">
        <f t="shared" si="0"/>
        <v>N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x14ac:dyDescent="0.3">
      <c r="A31" s="47">
        <v>29</v>
      </c>
      <c r="B31" s="16" t="s">
        <v>98</v>
      </c>
      <c r="C31" s="16" t="s">
        <v>99</v>
      </c>
      <c r="D31" s="49">
        <f>'[1] MID Term 1'!R35</f>
        <v>63</v>
      </c>
      <c r="E31" s="20" t="str">
        <f t="shared" si="0"/>
        <v>N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x14ac:dyDescent="0.3">
      <c r="A32" s="47">
        <v>30</v>
      </c>
      <c r="B32" s="16" t="s">
        <v>100</v>
      </c>
      <c r="C32" s="16" t="s">
        <v>101</v>
      </c>
      <c r="D32" s="49">
        <f>'[1] MID Term 1'!R36</f>
        <v>54</v>
      </c>
      <c r="E32" s="20" t="str">
        <f t="shared" si="0"/>
        <v>N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x14ac:dyDescent="0.3">
      <c r="A33" s="40">
        <v>31</v>
      </c>
      <c r="B33" s="16" t="s">
        <v>102</v>
      </c>
      <c r="C33" s="16" t="s">
        <v>103</v>
      </c>
      <c r="D33" s="49">
        <f>'[1] MID Term 1'!R37</f>
        <v>61</v>
      </c>
      <c r="E33" s="20" t="str">
        <f t="shared" si="0"/>
        <v>N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3">
      <c r="A34" s="47">
        <v>32</v>
      </c>
      <c r="B34" s="16" t="s">
        <v>104</v>
      </c>
      <c r="C34" s="16" t="s">
        <v>105</v>
      </c>
      <c r="D34" s="49">
        <f>'[1] MID Term 1'!R38</f>
        <v>54</v>
      </c>
      <c r="E34" s="20" t="str">
        <f t="shared" si="0"/>
        <v>N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3">
      <c r="A35" s="47">
        <v>33</v>
      </c>
      <c r="B35" s="16" t="s">
        <v>106</v>
      </c>
      <c r="C35" s="16" t="s">
        <v>107</v>
      </c>
      <c r="D35" s="49">
        <f>'[1] MID Term 1'!R39</f>
        <v>59</v>
      </c>
      <c r="E35" s="20" t="str">
        <f t="shared" si="0"/>
        <v>N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x14ac:dyDescent="0.3">
      <c r="A36" s="40">
        <v>34</v>
      </c>
      <c r="B36" s="16" t="s">
        <v>108</v>
      </c>
      <c r="C36" s="16" t="s">
        <v>109</v>
      </c>
      <c r="D36" s="49">
        <f>'[1] MID Term 1'!R40</f>
        <v>63</v>
      </c>
      <c r="E36" s="20" t="str">
        <f t="shared" si="0"/>
        <v>N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3">
      <c r="A37" s="47">
        <v>35</v>
      </c>
      <c r="B37" s="16" t="s">
        <v>110</v>
      </c>
      <c r="C37" s="16" t="s">
        <v>111</v>
      </c>
      <c r="D37" s="49">
        <f>'[1] MID Term 1'!R41</f>
        <v>59</v>
      </c>
      <c r="E37" s="20" t="str">
        <f t="shared" si="0"/>
        <v>N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3">
      <c r="A38" s="47">
        <v>36</v>
      </c>
      <c r="B38" s="16" t="s">
        <v>112</v>
      </c>
      <c r="C38" s="16" t="s">
        <v>113</v>
      </c>
      <c r="D38" s="49">
        <f>'[1] MID Term 1'!R42</f>
        <v>66</v>
      </c>
      <c r="E38" s="20" t="str">
        <f t="shared" si="0"/>
        <v>N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3">
      <c r="A39" s="40">
        <v>37</v>
      </c>
      <c r="B39" s="16" t="s">
        <v>114</v>
      </c>
      <c r="C39" s="16" t="s">
        <v>115</v>
      </c>
      <c r="D39" s="49">
        <f>'[1] MID Term 1'!R43</f>
        <v>59</v>
      </c>
      <c r="E39" s="20" t="str">
        <f t="shared" si="0"/>
        <v>N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3">
      <c r="A40" s="47">
        <v>38</v>
      </c>
      <c r="B40" s="16" t="s">
        <v>116</v>
      </c>
      <c r="C40" s="16" t="s">
        <v>117</v>
      </c>
      <c r="D40" s="49">
        <f>'[1] MID Term 1'!R44</f>
        <v>61</v>
      </c>
      <c r="E40" s="20" t="str">
        <f t="shared" si="0"/>
        <v>N</v>
      </c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3">
      <c r="A41" s="47">
        <v>39</v>
      </c>
      <c r="B41" s="16" t="s">
        <v>118</v>
      </c>
      <c r="C41" s="16" t="s">
        <v>119</v>
      </c>
      <c r="D41" s="49">
        <f>'[1] MID Term 1'!R45</f>
        <v>59</v>
      </c>
      <c r="E41" s="20" t="str">
        <f t="shared" si="0"/>
        <v>N</v>
      </c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3">
      <c r="A42" s="40">
        <v>40</v>
      </c>
      <c r="B42" s="16" t="s">
        <v>120</v>
      </c>
      <c r="C42" s="16" t="s">
        <v>121</v>
      </c>
      <c r="D42" s="49">
        <f>'[1] MID Term 1'!R46</f>
        <v>56</v>
      </c>
      <c r="E42" s="20" t="str">
        <f t="shared" si="0"/>
        <v>N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3">
      <c r="A43" s="47">
        <v>41</v>
      </c>
      <c r="B43" s="16" t="s">
        <v>122</v>
      </c>
      <c r="C43" s="16" t="s">
        <v>123</v>
      </c>
      <c r="D43" s="49">
        <f>'[1] MID Term 1'!R47</f>
        <v>59</v>
      </c>
      <c r="E43" s="20" t="str">
        <f t="shared" si="0"/>
        <v>N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x14ac:dyDescent="0.3">
      <c r="A44" s="47">
        <v>42</v>
      </c>
      <c r="B44" s="16" t="s">
        <v>124</v>
      </c>
      <c r="C44" s="16" t="s">
        <v>125</v>
      </c>
      <c r="D44" s="49">
        <f>'[1] MID Term 1'!R48</f>
        <v>56</v>
      </c>
      <c r="E44" s="20" t="str">
        <f t="shared" si="0"/>
        <v>N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x14ac:dyDescent="0.3">
      <c r="A45" s="40">
        <v>43</v>
      </c>
      <c r="B45" s="16" t="s">
        <v>126</v>
      </c>
      <c r="C45" s="16" t="s">
        <v>127</v>
      </c>
      <c r="D45" s="49">
        <f>'[1] MID Term 1'!R49</f>
        <v>61</v>
      </c>
      <c r="E45" s="20" t="str">
        <f t="shared" si="0"/>
        <v>N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x14ac:dyDescent="0.3">
      <c r="A46" s="47">
        <v>44</v>
      </c>
      <c r="B46" s="16" t="s">
        <v>128</v>
      </c>
      <c r="C46" s="16" t="s">
        <v>129</v>
      </c>
      <c r="D46" s="49">
        <f>'[1] MID Term 1'!R50</f>
        <v>70</v>
      </c>
      <c r="E46" s="20" t="str">
        <f t="shared" si="0"/>
        <v>N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3">
      <c r="A47" s="47">
        <v>45</v>
      </c>
      <c r="B47" s="16" t="s">
        <v>130</v>
      </c>
      <c r="C47" s="16" t="s">
        <v>131</v>
      </c>
      <c r="D47" s="49">
        <f>'[1] MID Term 1'!R51</f>
        <v>56</v>
      </c>
      <c r="E47" s="20" t="str">
        <f t="shared" si="0"/>
        <v>N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x14ac:dyDescent="0.3">
      <c r="A48" s="40">
        <v>46</v>
      </c>
      <c r="B48" s="16" t="s">
        <v>132</v>
      </c>
      <c r="C48" s="16" t="s">
        <v>133</v>
      </c>
      <c r="D48" s="49">
        <f>'[1] MID Term 1'!R52</f>
        <v>59</v>
      </c>
      <c r="E48" s="20" t="str">
        <f t="shared" si="0"/>
        <v>N</v>
      </c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x14ac:dyDescent="0.3">
      <c r="A49" s="47">
        <v>47</v>
      </c>
      <c r="B49" s="16" t="s">
        <v>134</v>
      </c>
      <c r="C49" s="16" t="s">
        <v>135</v>
      </c>
      <c r="D49" s="49">
        <f>'[1] MID Term 1'!R53</f>
        <v>59</v>
      </c>
      <c r="E49" s="20" t="str">
        <f t="shared" si="0"/>
        <v>N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x14ac:dyDescent="0.3">
      <c r="A50" s="47">
        <v>48</v>
      </c>
      <c r="B50" s="16" t="s">
        <v>136</v>
      </c>
      <c r="C50" s="16" t="s">
        <v>137</v>
      </c>
      <c r="D50" s="49">
        <f>'[1] MID Term 1'!R54</f>
        <v>59</v>
      </c>
      <c r="E50" s="20" t="str">
        <f t="shared" si="0"/>
        <v>N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x14ac:dyDescent="0.3">
      <c r="A51" s="40">
        <v>49</v>
      </c>
      <c r="B51" s="16" t="s">
        <v>138</v>
      </c>
      <c r="C51" s="16" t="s">
        <v>139</v>
      </c>
      <c r="D51" s="49">
        <f>'[1] MID Term 1'!R55</f>
        <v>59</v>
      </c>
      <c r="E51" s="20" t="str">
        <f t="shared" si="0"/>
        <v>N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x14ac:dyDescent="0.3">
      <c r="A52" s="47">
        <v>50</v>
      </c>
      <c r="B52" s="16" t="s">
        <v>140</v>
      </c>
      <c r="C52" s="16" t="s">
        <v>141</v>
      </c>
      <c r="D52" s="49">
        <f>'[1] MID Term 1'!R56</f>
        <v>70</v>
      </c>
      <c r="E52" s="20" t="str">
        <f t="shared" si="0"/>
        <v>N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x14ac:dyDescent="0.3">
      <c r="A53" s="47">
        <v>51</v>
      </c>
      <c r="B53" s="16" t="s">
        <v>142</v>
      </c>
      <c r="C53" s="16" t="s">
        <v>143</v>
      </c>
      <c r="D53" s="49">
        <f>'[1] MID Term 1'!R57</f>
        <v>56</v>
      </c>
      <c r="E53" s="20" t="str">
        <f t="shared" si="0"/>
        <v>N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x14ac:dyDescent="0.3">
      <c r="A54" s="40">
        <v>52</v>
      </c>
      <c r="B54" s="16" t="s">
        <v>144</v>
      </c>
      <c r="C54" s="16" t="s">
        <v>145</v>
      </c>
      <c r="D54" s="49">
        <f>'[1] MID Term 1'!R58</f>
        <v>61</v>
      </c>
      <c r="E54" s="20" t="str">
        <f t="shared" si="0"/>
        <v>N</v>
      </c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x14ac:dyDescent="0.3">
      <c r="A55" s="47">
        <v>53</v>
      </c>
      <c r="B55" s="16" t="s">
        <v>146</v>
      </c>
      <c r="C55" s="16" t="s">
        <v>147</v>
      </c>
      <c r="D55" s="49">
        <f>'[1] MID Term 1'!R59</f>
        <v>59</v>
      </c>
      <c r="E55" s="20" t="str">
        <f t="shared" si="0"/>
        <v>N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x14ac:dyDescent="0.3">
      <c r="A56" s="47">
        <v>54</v>
      </c>
      <c r="B56" s="16" t="s">
        <v>148</v>
      </c>
      <c r="C56" s="16" t="s">
        <v>149</v>
      </c>
      <c r="D56" s="49">
        <f>'[1] MID Term 1'!R60</f>
        <v>61</v>
      </c>
      <c r="E56" s="20" t="str">
        <f t="shared" si="0"/>
        <v>N</v>
      </c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x14ac:dyDescent="0.3">
      <c r="A57" s="40">
        <v>55</v>
      </c>
      <c r="B57" s="16" t="s">
        <v>150</v>
      </c>
      <c r="C57" s="16" t="s">
        <v>151</v>
      </c>
      <c r="D57" s="49">
        <f>'[1] MID Term 1'!R61</f>
        <v>59</v>
      </c>
      <c r="E57" s="20" t="str">
        <f t="shared" si="0"/>
        <v>N</v>
      </c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x14ac:dyDescent="0.3">
      <c r="A58" s="47">
        <v>56</v>
      </c>
      <c r="B58" s="16" t="s">
        <v>152</v>
      </c>
      <c r="C58" s="16" t="s">
        <v>153</v>
      </c>
      <c r="D58" s="49">
        <f>'[1] MID Term 1'!R62</f>
        <v>59</v>
      </c>
      <c r="E58" s="20" t="str">
        <f t="shared" si="0"/>
        <v>N</v>
      </c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x14ac:dyDescent="0.3">
      <c r="A59" s="47">
        <v>57</v>
      </c>
      <c r="B59" s="16" t="s">
        <v>154</v>
      </c>
      <c r="C59" s="16" t="s">
        <v>155</v>
      </c>
      <c r="D59" s="49">
        <f>'[1] MID Term 1'!R63</f>
        <v>59</v>
      </c>
      <c r="E59" s="20" t="str">
        <f t="shared" si="0"/>
        <v>N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x14ac:dyDescent="0.3">
      <c r="A60" s="40">
        <v>58</v>
      </c>
      <c r="B60" s="16" t="s">
        <v>156</v>
      </c>
      <c r="C60" s="16" t="s">
        <v>157</v>
      </c>
      <c r="D60" s="49">
        <f>'[1] MID Term 1'!R64</f>
        <v>56</v>
      </c>
      <c r="E60" s="20" t="str">
        <f t="shared" si="0"/>
        <v>N</v>
      </c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x14ac:dyDescent="0.3">
      <c r="A61" s="47">
        <v>59</v>
      </c>
      <c r="B61" s="16" t="s">
        <v>158</v>
      </c>
      <c r="C61" s="16" t="s">
        <v>159</v>
      </c>
      <c r="D61" s="49">
        <f>'[1] MID Term 1'!R65</f>
        <v>59</v>
      </c>
      <c r="E61" s="20" t="str">
        <f t="shared" si="0"/>
        <v>N</v>
      </c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x14ac:dyDescent="0.3">
      <c r="A62" s="47">
        <v>60</v>
      </c>
      <c r="B62" s="16" t="s">
        <v>160</v>
      </c>
      <c r="C62" s="16" t="s">
        <v>161</v>
      </c>
      <c r="D62" s="49">
        <f>'[1] MID Term 1'!R66</f>
        <v>63</v>
      </c>
      <c r="E62" s="20" t="str">
        <f t="shared" si="0"/>
        <v>N</v>
      </c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x14ac:dyDescent="0.3">
      <c r="A63" s="40">
        <v>61</v>
      </c>
      <c r="B63" s="16" t="s">
        <v>162</v>
      </c>
      <c r="C63" s="16" t="s">
        <v>163</v>
      </c>
      <c r="D63" s="49">
        <f>'[1] MID Term 1'!R67</f>
        <v>59</v>
      </c>
      <c r="E63" s="20" t="str">
        <f t="shared" si="0"/>
        <v>N</v>
      </c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x14ac:dyDescent="0.3">
      <c r="A64" s="47">
        <v>62</v>
      </c>
      <c r="B64" s="16" t="s">
        <v>164</v>
      </c>
      <c r="C64" s="16" t="s">
        <v>165</v>
      </c>
      <c r="D64" s="49">
        <f>'[1] MID Term 1'!R68</f>
        <v>68</v>
      </c>
      <c r="E64" s="20" t="str">
        <f t="shared" si="0"/>
        <v>N</v>
      </c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x14ac:dyDescent="0.3">
      <c r="A65" s="47">
        <v>63</v>
      </c>
      <c r="B65" s="16" t="s">
        <v>166</v>
      </c>
      <c r="C65" s="16" t="s">
        <v>167</v>
      </c>
      <c r="D65" s="49">
        <f>'[1] MID Term 1'!R69</f>
        <v>59</v>
      </c>
      <c r="E65" s="20" t="str">
        <f t="shared" si="0"/>
        <v>N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x14ac:dyDescent="0.3">
      <c r="A66" s="40">
        <v>64</v>
      </c>
      <c r="B66" s="16" t="s">
        <v>168</v>
      </c>
      <c r="C66" s="16" t="s">
        <v>169</v>
      </c>
      <c r="D66" s="49">
        <f>'[1] MID Term 1'!R70</f>
        <v>61</v>
      </c>
      <c r="E66" s="20" t="str">
        <f t="shared" si="0"/>
        <v>N</v>
      </c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x14ac:dyDescent="0.3">
      <c r="A67" s="47">
        <v>65</v>
      </c>
      <c r="B67" s="16" t="s">
        <v>170</v>
      </c>
      <c r="C67" s="16" t="s">
        <v>171</v>
      </c>
      <c r="D67" s="49">
        <f>'[1] MID Term 1'!R71</f>
        <v>59</v>
      </c>
      <c r="E67" s="20" t="str">
        <f t="shared" si="0"/>
        <v>N</v>
      </c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x14ac:dyDescent="0.3">
      <c r="A68" s="47">
        <v>66</v>
      </c>
      <c r="B68" s="16" t="s">
        <v>172</v>
      </c>
      <c r="C68" s="16" t="s">
        <v>173</v>
      </c>
      <c r="D68" s="49">
        <f>'[1] MID Term 1'!R72</f>
        <v>56</v>
      </c>
      <c r="E68" s="20" t="str">
        <f t="shared" si="0"/>
        <v>N</v>
      </c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x14ac:dyDescent="0.3">
      <c r="A69" s="40">
        <v>67</v>
      </c>
      <c r="B69" s="16" t="s">
        <v>174</v>
      </c>
      <c r="C69" s="16" t="s">
        <v>175</v>
      </c>
      <c r="D69" s="49">
        <f>'[1] MID Term 1'!R73</f>
        <v>59</v>
      </c>
      <c r="E69" s="20" t="str">
        <f t="shared" si="0"/>
        <v>N</v>
      </c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x14ac:dyDescent="0.3">
      <c r="A70" s="47">
        <v>68</v>
      </c>
      <c r="B70" s="16" t="s">
        <v>176</v>
      </c>
      <c r="C70" s="16" t="s">
        <v>177</v>
      </c>
      <c r="D70" s="49">
        <f>'[1] MID Term 1'!R74</f>
        <v>54</v>
      </c>
      <c r="E70" s="20" t="str">
        <f t="shared" si="0"/>
        <v>N</v>
      </c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x14ac:dyDescent="0.3">
      <c r="A71" s="47">
        <v>69</v>
      </c>
      <c r="B71" s="16" t="s">
        <v>178</v>
      </c>
      <c r="C71" s="16" t="s">
        <v>179</v>
      </c>
      <c r="D71" s="49">
        <f>'[1] MID Term 1'!R75</f>
        <v>59</v>
      </c>
      <c r="E71" s="20" t="str">
        <f t="shared" si="0"/>
        <v>N</v>
      </c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x14ac:dyDescent="0.3">
      <c r="A72" s="40">
        <v>70</v>
      </c>
      <c r="B72" s="16" t="s">
        <v>181</v>
      </c>
      <c r="C72" s="16" t="s">
        <v>182</v>
      </c>
      <c r="D72" s="49">
        <f>'[1] MID Term 1'!R76</f>
        <v>59</v>
      </c>
      <c r="E72" s="20" t="str">
        <f t="shared" si="0"/>
        <v>N</v>
      </c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x14ac:dyDescent="0.3">
      <c r="A73" s="47">
        <v>71</v>
      </c>
      <c r="B73" s="16" t="s">
        <v>183</v>
      </c>
      <c r="C73" s="16" t="s">
        <v>184</v>
      </c>
      <c r="D73" s="49">
        <f>'[1] MID Term 1'!R77</f>
        <v>59</v>
      </c>
      <c r="E73" s="20" t="str">
        <f t="shared" si="0"/>
        <v>N</v>
      </c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x14ac:dyDescent="0.3">
      <c r="A74" s="47">
        <v>72</v>
      </c>
      <c r="B74" s="16" t="s">
        <v>185</v>
      </c>
      <c r="C74" s="16" t="s">
        <v>186</v>
      </c>
      <c r="D74" s="49">
        <f>'[1] MID Term 1'!R78</f>
        <v>61</v>
      </c>
      <c r="E74" s="20" t="str">
        <f t="shared" si="0"/>
        <v>N</v>
      </c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x14ac:dyDescent="0.3">
      <c r="A75" s="40">
        <v>73</v>
      </c>
      <c r="B75" s="16" t="s">
        <v>187</v>
      </c>
      <c r="C75" s="16" t="s">
        <v>188</v>
      </c>
      <c r="D75" s="49">
        <f>'[1] MID Term 1'!R79</f>
        <v>59</v>
      </c>
      <c r="E75" s="20" t="str">
        <f t="shared" si="0"/>
        <v>N</v>
      </c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x14ac:dyDescent="0.3">
      <c r="A76" s="47">
        <v>74</v>
      </c>
      <c r="B76" s="16" t="s">
        <v>189</v>
      </c>
      <c r="C76" s="16" t="s">
        <v>190</v>
      </c>
      <c r="D76" s="49">
        <f>'[1] MID Term 1'!R80</f>
        <v>63</v>
      </c>
      <c r="E76" s="20" t="str">
        <f t="shared" si="0"/>
        <v>N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x14ac:dyDescent="0.3">
      <c r="A77" s="47">
        <v>75</v>
      </c>
      <c r="B77" s="16" t="s">
        <v>191</v>
      </c>
      <c r="C77" s="16" t="s">
        <v>192</v>
      </c>
      <c r="D77" s="49">
        <f>'[1] MID Term 1'!R81</f>
        <v>59</v>
      </c>
      <c r="E77" s="20" t="str">
        <f t="shared" si="0"/>
        <v>N</v>
      </c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x14ac:dyDescent="0.3">
      <c r="A78" s="40">
        <v>76</v>
      </c>
      <c r="B78" s="16" t="s">
        <v>193</v>
      </c>
      <c r="C78" s="16" t="s">
        <v>194</v>
      </c>
      <c r="D78" s="49">
        <f>'[1] MID Term 1'!R82</f>
        <v>59</v>
      </c>
      <c r="E78" s="20" t="str">
        <f t="shared" si="0"/>
        <v>N</v>
      </c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x14ac:dyDescent="0.3">
      <c r="A79" s="47">
        <v>77</v>
      </c>
      <c r="B79" s="16" t="s">
        <v>195</v>
      </c>
      <c r="C79" s="16" t="s">
        <v>196</v>
      </c>
      <c r="D79" s="49">
        <f>'[1] MID Term 1'!R83</f>
        <v>54</v>
      </c>
      <c r="E79" s="20" t="str">
        <f t="shared" si="0"/>
        <v>N</v>
      </c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x14ac:dyDescent="0.3">
      <c r="A80" s="47">
        <v>78</v>
      </c>
      <c r="B80" s="16" t="s">
        <v>197</v>
      </c>
      <c r="C80" s="16" t="s">
        <v>198</v>
      </c>
      <c r="D80" s="49">
        <f>'[1] MID Term 1'!R84</f>
        <v>66</v>
      </c>
      <c r="E80" s="20" t="str">
        <f t="shared" si="0"/>
        <v>N</v>
      </c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x14ac:dyDescent="0.3">
      <c r="A81" s="40">
        <v>79</v>
      </c>
      <c r="B81" s="16" t="s">
        <v>199</v>
      </c>
      <c r="C81" s="16" t="s">
        <v>200</v>
      </c>
      <c r="D81" s="49">
        <f>'[1] MID Term 1'!R85</f>
        <v>59</v>
      </c>
      <c r="E81" s="20" t="str">
        <f t="shared" si="0"/>
        <v>N</v>
      </c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x14ac:dyDescent="0.3">
      <c r="A82" s="47">
        <v>80</v>
      </c>
      <c r="B82" s="16" t="s">
        <v>201</v>
      </c>
      <c r="C82" s="16" t="s">
        <v>202</v>
      </c>
      <c r="D82" s="49">
        <f>'[1] MID Term 1'!R86</f>
        <v>59</v>
      </c>
      <c r="E82" s="20" t="str">
        <f t="shared" si="0"/>
        <v>N</v>
      </c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x14ac:dyDescent="0.3">
      <c r="A83" s="47">
        <v>81</v>
      </c>
      <c r="B83" s="16" t="s">
        <v>203</v>
      </c>
      <c r="C83" s="16" t="s">
        <v>204</v>
      </c>
      <c r="D83" s="49">
        <f>'[1] MID Term 1'!R87</f>
        <v>63</v>
      </c>
      <c r="E83" s="20" t="str">
        <f t="shared" si="0"/>
        <v>N</v>
      </c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x14ac:dyDescent="0.3">
      <c r="A84" s="40">
        <v>82</v>
      </c>
      <c r="B84" s="16" t="s">
        <v>205</v>
      </c>
      <c r="C84" s="16" t="s">
        <v>206</v>
      </c>
      <c r="D84" s="49">
        <f>'[1] MID Term 1'!R88</f>
        <v>68</v>
      </c>
      <c r="E84" s="20" t="str">
        <f t="shared" si="0"/>
        <v>N</v>
      </c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x14ac:dyDescent="0.3">
      <c r="A85" s="47">
        <v>83</v>
      </c>
      <c r="B85" s="16" t="s">
        <v>207</v>
      </c>
      <c r="C85" s="16" t="s">
        <v>208</v>
      </c>
      <c r="D85" s="49">
        <f>'[1] MID Term 1'!R89</f>
        <v>59</v>
      </c>
      <c r="E85" s="20" t="str">
        <f t="shared" si="0"/>
        <v>N</v>
      </c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x14ac:dyDescent="0.3">
      <c r="A86" s="47">
        <v>84</v>
      </c>
      <c r="B86" s="16" t="s">
        <v>209</v>
      </c>
      <c r="C86" s="16" t="s">
        <v>210</v>
      </c>
      <c r="D86" s="49">
        <f>'[1] MID Term 1'!R90</f>
        <v>56</v>
      </c>
      <c r="E86" s="20" t="str">
        <f t="shared" si="0"/>
        <v>N</v>
      </c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x14ac:dyDescent="0.3">
      <c r="A87" s="40">
        <v>85</v>
      </c>
      <c r="B87" s="16" t="s">
        <v>211</v>
      </c>
      <c r="C87" s="16" t="s">
        <v>212</v>
      </c>
      <c r="D87" s="49">
        <f>'[1] MID Term 1'!R91</f>
        <v>56</v>
      </c>
      <c r="E87" s="20" t="str">
        <f t="shared" si="0"/>
        <v>N</v>
      </c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x14ac:dyDescent="0.3">
      <c r="A88" s="47">
        <v>86</v>
      </c>
      <c r="B88" s="16" t="s">
        <v>213</v>
      </c>
      <c r="C88" s="16" t="s">
        <v>214</v>
      </c>
      <c r="D88" s="49">
        <f>'[1] MID Term 1'!R92</f>
        <v>54</v>
      </c>
      <c r="E88" s="20" t="str">
        <f t="shared" si="0"/>
        <v>N</v>
      </c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x14ac:dyDescent="0.3">
      <c r="A89" s="47">
        <v>87</v>
      </c>
      <c r="B89" s="16" t="s">
        <v>215</v>
      </c>
      <c r="C89" s="16" t="s">
        <v>216</v>
      </c>
      <c r="D89" s="49">
        <f>'[1] MID Term 1'!R93</f>
        <v>56</v>
      </c>
      <c r="E89" s="20" t="str">
        <f t="shared" si="0"/>
        <v>N</v>
      </c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x14ac:dyDescent="0.3">
      <c r="A90" s="40">
        <v>88</v>
      </c>
      <c r="B90" s="16" t="s">
        <v>217</v>
      </c>
      <c r="C90" s="16" t="s">
        <v>218</v>
      </c>
      <c r="D90" s="49">
        <f>'[1] MID Term 1'!R94</f>
        <v>59</v>
      </c>
      <c r="E90" s="20" t="str">
        <f t="shared" si="0"/>
        <v>N</v>
      </c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x14ac:dyDescent="0.3">
      <c r="A91" s="47">
        <v>89</v>
      </c>
      <c r="B91" s="16" t="s">
        <v>219</v>
      </c>
      <c r="C91" s="16" t="s">
        <v>220</v>
      </c>
      <c r="D91" s="49">
        <f>'[1] MID Term 1'!R95</f>
        <v>59</v>
      </c>
      <c r="E91" s="20" t="str">
        <f t="shared" si="0"/>
        <v>N</v>
      </c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x14ac:dyDescent="0.3">
      <c r="A92" s="47">
        <v>90</v>
      </c>
      <c r="B92" s="16" t="s">
        <v>221</v>
      </c>
      <c r="C92" s="16" t="s">
        <v>222</v>
      </c>
      <c r="D92" s="49">
        <f>'[1] MID Term 1'!R96</f>
        <v>59</v>
      </c>
      <c r="E92" s="20" t="str">
        <f t="shared" si="0"/>
        <v>N</v>
      </c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x14ac:dyDescent="0.3">
      <c r="A93" s="40">
        <v>91</v>
      </c>
      <c r="B93" s="16" t="s">
        <v>223</v>
      </c>
      <c r="C93" s="16" t="s">
        <v>224</v>
      </c>
      <c r="D93" s="49">
        <f>'[1] MID Term 1'!R97</f>
        <v>59</v>
      </c>
      <c r="E93" s="20" t="str">
        <f t="shared" si="0"/>
        <v>N</v>
      </c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x14ac:dyDescent="0.3">
      <c r="A94" s="47">
        <v>92</v>
      </c>
      <c r="B94" s="16" t="s">
        <v>225</v>
      </c>
      <c r="C94" s="16" t="s">
        <v>226</v>
      </c>
      <c r="D94" s="49">
        <f>'[1] MID Term 1'!R98</f>
        <v>59</v>
      </c>
      <c r="E94" s="20" t="str">
        <f t="shared" si="0"/>
        <v>N</v>
      </c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x14ac:dyDescent="0.3">
      <c r="A95" s="47">
        <v>93</v>
      </c>
      <c r="B95" s="16" t="s">
        <v>227</v>
      </c>
      <c r="C95" s="16" t="s">
        <v>228</v>
      </c>
      <c r="D95" s="49">
        <f>'[1] MID Term 1'!R99</f>
        <v>59</v>
      </c>
      <c r="E95" s="20" t="str">
        <f t="shared" si="0"/>
        <v>N</v>
      </c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x14ac:dyDescent="0.3">
      <c r="A96" s="40">
        <v>94</v>
      </c>
      <c r="B96" s="16" t="s">
        <v>229</v>
      </c>
      <c r="C96" s="16" t="s">
        <v>230</v>
      </c>
      <c r="D96" s="49">
        <f>'[1] MID Term 1'!R100</f>
        <v>59</v>
      </c>
      <c r="E96" s="20" t="str">
        <f t="shared" si="0"/>
        <v>N</v>
      </c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x14ac:dyDescent="0.3">
      <c r="A97" s="47">
        <v>95</v>
      </c>
      <c r="B97" s="16" t="s">
        <v>231</v>
      </c>
      <c r="C97" s="16" t="s">
        <v>232</v>
      </c>
      <c r="D97" s="49">
        <f>'[1] MID Term 1'!R101</f>
        <v>59</v>
      </c>
      <c r="E97" s="20" t="str">
        <f t="shared" si="0"/>
        <v>N</v>
      </c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x14ac:dyDescent="0.3">
      <c r="A98" s="47">
        <v>96</v>
      </c>
      <c r="B98" s="16" t="s">
        <v>233</v>
      </c>
      <c r="C98" s="16" t="s">
        <v>234</v>
      </c>
      <c r="D98" s="49">
        <f>'[1] MID Term 1'!R102</f>
        <v>66</v>
      </c>
      <c r="E98" s="20" t="str">
        <f t="shared" si="0"/>
        <v>N</v>
      </c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x14ac:dyDescent="0.3">
      <c r="A99" s="40">
        <v>97</v>
      </c>
      <c r="B99" s="16" t="s">
        <v>235</v>
      </c>
      <c r="C99" s="16" t="s">
        <v>236</v>
      </c>
      <c r="D99" s="49">
        <f>'[1] MID Term 1'!R103</f>
        <v>56</v>
      </c>
      <c r="E99" s="20" t="str">
        <f t="shared" si="0"/>
        <v>N</v>
      </c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x14ac:dyDescent="0.3">
      <c r="A100" s="47">
        <v>98</v>
      </c>
      <c r="B100" s="16" t="s">
        <v>237</v>
      </c>
      <c r="C100" s="16" t="s">
        <v>238</v>
      </c>
      <c r="D100" s="49">
        <f>'[1] MID Term 1'!R104</f>
        <v>66</v>
      </c>
      <c r="E100" s="20" t="str">
        <f t="shared" si="0"/>
        <v>N</v>
      </c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x14ac:dyDescent="0.3">
      <c r="A101" s="47">
        <v>99</v>
      </c>
      <c r="B101" s="16" t="s">
        <v>239</v>
      </c>
      <c r="C101" s="16" t="s">
        <v>240</v>
      </c>
      <c r="D101" s="49">
        <f>'[1] MID Term 1'!R105</f>
        <v>61</v>
      </c>
      <c r="E101" s="20" t="str">
        <f t="shared" si="0"/>
        <v>N</v>
      </c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x14ac:dyDescent="0.3">
      <c r="A102" s="40">
        <v>100</v>
      </c>
      <c r="B102" s="16" t="s">
        <v>241</v>
      </c>
      <c r="C102" s="16" t="s">
        <v>242</v>
      </c>
      <c r="D102" s="49">
        <f>'[1] MID Term 1'!R106</f>
        <v>59</v>
      </c>
      <c r="E102" s="20" t="str">
        <f t="shared" si="0"/>
        <v>N</v>
      </c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x14ac:dyDescent="0.3">
      <c r="A103" s="47">
        <v>101</v>
      </c>
      <c r="B103" s="16" t="s">
        <v>243</v>
      </c>
      <c r="C103" s="16" t="s">
        <v>244</v>
      </c>
      <c r="D103" s="49">
        <f>'[1] MID Term 1'!R107</f>
        <v>59</v>
      </c>
      <c r="E103" s="20" t="str">
        <f t="shared" si="0"/>
        <v>N</v>
      </c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x14ac:dyDescent="0.3">
      <c r="A104" s="47">
        <v>102</v>
      </c>
      <c r="B104" s="16" t="s">
        <v>245</v>
      </c>
      <c r="C104" s="16" t="s">
        <v>246</v>
      </c>
      <c r="D104" s="49">
        <f>'[1] MID Term 1'!R108</f>
        <v>59</v>
      </c>
      <c r="E104" s="20" t="str">
        <f t="shared" si="0"/>
        <v>N</v>
      </c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x14ac:dyDescent="0.3">
      <c r="A105" s="40">
        <v>103</v>
      </c>
      <c r="B105" s="16" t="s">
        <v>247</v>
      </c>
      <c r="C105" s="16" t="s">
        <v>248</v>
      </c>
      <c r="D105" s="49">
        <f>'[1] MID Term 1'!R109</f>
        <v>59</v>
      </c>
      <c r="E105" s="20" t="str">
        <f t="shared" si="0"/>
        <v>N</v>
      </c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x14ac:dyDescent="0.3">
      <c r="A106" s="47">
        <v>104</v>
      </c>
      <c r="B106" s="16" t="s">
        <v>249</v>
      </c>
      <c r="C106" s="16" t="s">
        <v>250</v>
      </c>
      <c r="D106" s="49">
        <f>'[1] MID Term 1'!R110</f>
        <v>59</v>
      </c>
      <c r="E106" s="20" t="str">
        <f t="shared" si="0"/>
        <v>N</v>
      </c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x14ac:dyDescent="0.3">
      <c r="A107" s="47">
        <v>105</v>
      </c>
      <c r="B107" s="16" t="s">
        <v>251</v>
      </c>
      <c r="C107" s="16" t="s">
        <v>252</v>
      </c>
      <c r="D107" s="49">
        <f>'[1] MID Term 1'!R111</f>
        <v>54</v>
      </c>
      <c r="E107" s="20" t="str">
        <f t="shared" si="0"/>
        <v>N</v>
      </c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x14ac:dyDescent="0.3">
      <c r="A108" s="40">
        <v>106</v>
      </c>
      <c r="B108" s="16" t="s">
        <v>253</v>
      </c>
      <c r="C108" s="16" t="s">
        <v>254</v>
      </c>
      <c r="D108" s="49">
        <f>'[1] MID Term 1'!R112</f>
        <v>59</v>
      </c>
      <c r="E108" s="20" t="str">
        <f t="shared" si="0"/>
        <v>N</v>
      </c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x14ac:dyDescent="0.3">
      <c r="A109" s="47">
        <v>107</v>
      </c>
      <c r="B109" s="16" t="s">
        <v>255</v>
      </c>
      <c r="C109" s="16" t="s">
        <v>256</v>
      </c>
      <c r="D109" s="49">
        <f>'[1] MID Term 1'!R113</f>
        <v>61</v>
      </c>
      <c r="E109" s="20" t="str">
        <f t="shared" si="0"/>
        <v>N</v>
      </c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x14ac:dyDescent="0.3">
      <c r="A110" s="47">
        <v>108</v>
      </c>
      <c r="B110" s="16" t="s">
        <v>257</v>
      </c>
      <c r="C110" s="16" t="s">
        <v>258</v>
      </c>
      <c r="D110" s="49">
        <f>'[1] MID Term 1'!R114</f>
        <v>56</v>
      </c>
      <c r="E110" s="20" t="str">
        <f t="shared" si="0"/>
        <v>N</v>
      </c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x14ac:dyDescent="0.3">
      <c r="A111" s="40">
        <v>109</v>
      </c>
      <c r="B111" s="16" t="s">
        <v>259</v>
      </c>
      <c r="C111" s="16" t="s">
        <v>260</v>
      </c>
      <c r="D111" s="49">
        <f>'[1] MID Term 1'!R115</f>
        <v>59</v>
      </c>
      <c r="E111" s="20" t="str">
        <f t="shared" si="0"/>
        <v>N</v>
      </c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x14ac:dyDescent="0.3">
      <c r="A112" s="47">
        <v>110</v>
      </c>
      <c r="B112" s="16" t="s">
        <v>261</v>
      </c>
      <c r="C112" s="16" t="s">
        <v>262</v>
      </c>
      <c r="D112" s="49">
        <f>'[1] MID Term 1'!R116</f>
        <v>54</v>
      </c>
      <c r="E112" s="20" t="str">
        <f t="shared" si="0"/>
        <v>N</v>
      </c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x14ac:dyDescent="0.3">
      <c r="A113" s="47">
        <v>111</v>
      </c>
      <c r="B113" s="16" t="s">
        <v>263</v>
      </c>
      <c r="C113" s="16" t="s">
        <v>264</v>
      </c>
      <c r="D113" s="49">
        <f>'[1] MID Term 1'!R117</f>
        <v>59</v>
      </c>
      <c r="E113" s="20" t="str">
        <f t="shared" si="0"/>
        <v>N</v>
      </c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x14ac:dyDescent="0.3">
      <c r="A114" s="40">
        <v>112</v>
      </c>
      <c r="B114" s="16" t="s">
        <v>265</v>
      </c>
      <c r="C114" s="16" t="s">
        <v>266</v>
      </c>
      <c r="D114" s="49">
        <f>'[1] MID Term 1'!R118</f>
        <v>59</v>
      </c>
      <c r="E114" s="20" t="str">
        <f t="shared" si="0"/>
        <v>N</v>
      </c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x14ac:dyDescent="0.3">
      <c r="A115" s="47">
        <v>113</v>
      </c>
      <c r="B115" s="16" t="s">
        <v>267</v>
      </c>
      <c r="C115" s="16" t="s">
        <v>268</v>
      </c>
      <c r="D115" s="49">
        <f>'[1] MID Term 1'!R119</f>
        <v>61</v>
      </c>
      <c r="E115" s="20" t="str">
        <f t="shared" si="0"/>
        <v>N</v>
      </c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x14ac:dyDescent="0.3">
      <c r="A116" s="47">
        <v>114</v>
      </c>
      <c r="B116" s="16" t="s">
        <v>269</v>
      </c>
      <c r="C116" s="16" t="s">
        <v>270</v>
      </c>
      <c r="D116" s="49">
        <f>'[1] MID Term 1'!R120</f>
        <v>61</v>
      </c>
      <c r="E116" s="20" t="str">
        <f t="shared" si="0"/>
        <v>N</v>
      </c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x14ac:dyDescent="0.3">
      <c r="A117" s="40">
        <v>115</v>
      </c>
      <c r="B117" s="16" t="s">
        <v>271</v>
      </c>
      <c r="C117" s="16" t="s">
        <v>272</v>
      </c>
      <c r="D117" s="49">
        <f>'[1] MID Term 1'!R121</f>
        <v>59</v>
      </c>
      <c r="E117" s="20" t="str">
        <f t="shared" si="0"/>
        <v>N</v>
      </c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x14ac:dyDescent="0.3">
      <c r="A118" s="47">
        <v>116</v>
      </c>
      <c r="B118" s="16" t="s">
        <v>273</v>
      </c>
      <c r="C118" s="16" t="s">
        <v>274</v>
      </c>
      <c r="D118" s="49">
        <f>'[1] MID Term 1'!R122</f>
        <v>59</v>
      </c>
      <c r="E118" s="20" t="str">
        <f t="shared" si="0"/>
        <v>N</v>
      </c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x14ac:dyDescent="0.3">
      <c r="A119" s="47">
        <v>117</v>
      </c>
      <c r="B119" s="16" t="s">
        <v>275</v>
      </c>
      <c r="C119" s="16" t="s">
        <v>276</v>
      </c>
      <c r="D119" s="49">
        <f>'[1] MID Term 1'!R123</f>
        <v>63</v>
      </c>
      <c r="E119" s="20" t="str">
        <f t="shared" si="0"/>
        <v>N</v>
      </c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x14ac:dyDescent="0.3">
      <c r="A120" s="40">
        <v>118</v>
      </c>
      <c r="B120" s="16" t="s">
        <v>277</v>
      </c>
      <c r="C120" s="16" t="s">
        <v>278</v>
      </c>
      <c r="D120" s="49">
        <f>'[1] MID Term 1'!R124</f>
        <v>59</v>
      </c>
      <c r="E120" s="20" t="str">
        <f t="shared" si="0"/>
        <v>N</v>
      </c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x14ac:dyDescent="0.3">
      <c r="A121" s="47">
        <v>119</v>
      </c>
      <c r="B121" s="16" t="s">
        <v>279</v>
      </c>
      <c r="C121" s="16" t="s">
        <v>280</v>
      </c>
      <c r="D121" s="49">
        <f>'[1] MID Term 1'!R125</f>
        <v>61</v>
      </c>
      <c r="E121" s="20" t="str">
        <f t="shared" si="0"/>
        <v>N</v>
      </c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 x14ac:dyDescent="0.3">
      <c r="A122" s="47">
        <v>120</v>
      </c>
      <c r="B122" s="16" t="s">
        <v>281</v>
      </c>
      <c r="C122" s="16" t="s">
        <v>282</v>
      </c>
      <c r="D122" s="49">
        <f>'[1] MID Term 1'!R126</f>
        <v>56</v>
      </c>
      <c r="E122" s="20" t="str">
        <f t="shared" si="0"/>
        <v>N</v>
      </c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 x14ac:dyDescent="0.3">
      <c r="A123" s="40">
        <v>121</v>
      </c>
      <c r="B123" s="16" t="s">
        <v>283</v>
      </c>
      <c r="C123" s="16" t="s">
        <v>284</v>
      </c>
      <c r="D123" s="49">
        <f>'[1] MID Term 1'!R127</f>
        <v>56</v>
      </c>
      <c r="E123" s="20" t="str">
        <f t="shared" si="0"/>
        <v>N</v>
      </c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 x14ac:dyDescent="0.3">
      <c r="A124" s="47">
        <v>122</v>
      </c>
      <c r="B124" s="16" t="s">
        <v>285</v>
      </c>
      <c r="C124" s="16" t="s">
        <v>286</v>
      </c>
      <c r="D124" s="49">
        <f>'[1] MID Term 1'!R128</f>
        <v>63</v>
      </c>
      <c r="E124" s="20" t="str">
        <f t="shared" si="0"/>
        <v>N</v>
      </c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 x14ac:dyDescent="0.3">
      <c r="A125" s="47">
        <v>123</v>
      </c>
      <c r="B125" s="16" t="s">
        <v>287</v>
      </c>
      <c r="C125" s="16" t="s">
        <v>288</v>
      </c>
      <c r="D125" s="49">
        <f>'[1] MID Term 1'!R129</f>
        <v>56</v>
      </c>
      <c r="E125" s="20" t="str">
        <f t="shared" si="0"/>
        <v>N</v>
      </c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 x14ac:dyDescent="0.3">
      <c r="A126" s="40">
        <v>124</v>
      </c>
      <c r="B126" s="16" t="s">
        <v>289</v>
      </c>
      <c r="C126" s="16" t="s">
        <v>290</v>
      </c>
      <c r="D126" s="49">
        <f>'[1] MID Term 1'!R130</f>
        <v>56</v>
      </c>
      <c r="E126" s="20" t="str">
        <f t="shared" si="0"/>
        <v>N</v>
      </c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 x14ac:dyDescent="0.3">
      <c r="A127" s="47">
        <v>125</v>
      </c>
      <c r="B127" s="16" t="s">
        <v>291</v>
      </c>
      <c r="C127" s="16" t="s">
        <v>292</v>
      </c>
      <c r="D127" s="49">
        <f>'[1] MID Term 1'!R131</f>
        <v>59</v>
      </c>
      <c r="E127" s="20" t="str">
        <f t="shared" si="0"/>
        <v>N</v>
      </c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 x14ac:dyDescent="0.3">
      <c r="A128" s="47">
        <v>126</v>
      </c>
      <c r="B128" s="16" t="s">
        <v>293</v>
      </c>
      <c r="C128" s="16" t="s">
        <v>294</v>
      </c>
      <c r="D128" s="49">
        <f>'[1] MID Term 1'!R132</f>
        <v>61</v>
      </c>
      <c r="E128" s="20" t="str">
        <f t="shared" si="0"/>
        <v>N</v>
      </c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 x14ac:dyDescent="0.3">
      <c r="A129" s="40">
        <v>127</v>
      </c>
      <c r="B129" s="16" t="s">
        <v>295</v>
      </c>
      <c r="C129" s="16" t="s">
        <v>296</v>
      </c>
      <c r="D129" s="49">
        <f>'[1] MID Term 1'!R133</f>
        <v>59</v>
      </c>
      <c r="E129" s="20" t="str">
        <f t="shared" si="0"/>
        <v>N</v>
      </c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 x14ac:dyDescent="0.3">
      <c r="A130" s="47">
        <v>128</v>
      </c>
      <c r="B130" s="16" t="s">
        <v>297</v>
      </c>
      <c r="C130" s="16" t="s">
        <v>298</v>
      </c>
      <c r="D130" s="49">
        <f>'[1] MID Term 1'!R134</f>
        <v>59</v>
      </c>
      <c r="E130" s="20" t="str">
        <f t="shared" si="0"/>
        <v>N</v>
      </c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 x14ac:dyDescent="0.3">
      <c r="A131" s="47">
        <v>129</v>
      </c>
      <c r="B131" s="16" t="s">
        <v>299</v>
      </c>
      <c r="C131" s="16" t="s">
        <v>300</v>
      </c>
      <c r="D131" s="49">
        <f>'[1] MID Term 1'!R135</f>
        <v>56</v>
      </c>
      <c r="E131" s="20" t="str">
        <f t="shared" si="0"/>
        <v>N</v>
      </c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 x14ac:dyDescent="0.3">
      <c r="A132" s="40">
        <v>130</v>
      </c>
      <c r="B132" s="16" t="s">
        <v>301</v>
      </c>
      <c r="C132" s="16" t="s">
        <v>302</v>
      </c>
      <c r="D132" s="49">
        <f>'[1] MID Term 1'!R136</f>
        <v>56</v>
      </c>
      <c r="E132" s="20" t="str">
        <f t="shared" si="0"/>
        <v>N</v>
      </c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 x14ac:dyDescent="0.3">
      <c r="A133" s="47">
        <v>131</v>
      </c>
      <c r="B133" s="16" t="s">
        <v>303</v>
      </c>
      <c r="C133" s="16" t="s">
        <v>304</v>
      </c>
      <c r="D133" s="49">
        <f>'[1] MID Term 1'!R137</f>
        <v>59</v>
      </c>
      <c r="E133" s="20" t="str">
        <f t="shared" si="0"/>
        <v>N</v>
      </c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 x14ac:dyDescent="0.3">
      <c r="A134" s="47">
        <v>132</v>
      </c>
      <c r="B134" s="16" t="s">
        <v>305</v>
      </c>
      <c r="C134" s="16" t="s">
        <v>306</v>
      </c>
      <c r="D134" s="49">
        <f>'[1] MID Term 1'!R138</f>
        <v>59</v>
      </c>
      <c r="E134" s="20" t="str">
        <f t="shared" si="0"/>
        <v>N</v>
      </c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 x14ac:dyDescent="0.3">
      <c r="A135" s="40">
        <v>133</v>
      </c>
      <c r="B135" s="16" t="s">
        <v>307</v>
      </c>
      <c r="C135" s="16" t="s">
        <v>308</v>
      </c>
      <c r="D135" s="49">
        <f>'[1] MID Term 1'!R139</f>
        <v>56</v>
      </c>
      <c r="E135" s="20" t="str">
        <f t="shared" si="0"/>
        <v>N</v>
      </c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 x14ac:dyDescent="0.3">
      <c r="A136" s="47">
        <v>134</v>
      </c>
      <c r="B136" s="16" t="s">
        <v>309</v>
      </c>
      <c r="C136" s="16" t="s">
        <v>310</v>
      </c>
      <c r="D136" s="49">
        <f>'[1] MID Term 1'!R140</f>
        <v>63</v>
      </c>
      <c r="E136" s="20" t="str">
        <f t="shared" si="0"/>
        <v>N</v>
      </c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 x14ac:dyDescent="0.3">
      <c r="A137" s="47">
        <v>135</v>
      </c>
      <c r="B137" s="16" t="s">
        <v>311</v>
      </c>
      <c r="C137" s="16" t="s">
        <v>312</v>
      </c>
      <c r="D137" s="49">
        <f>'[1] MID Term 1'!R141</f>
        <v>59</v>
      </c>
      <c r="E137" s="20" t="str">
        <f t="shared" si="0"/>
        <v>N</v>
      </c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 x14ac:dyDescent="0.3">
      <c r="A138" s="40">
        <v>136</v>
      </c>
      <c r="B138" s="16" t="s">
        <v>313</v>
      </c>
      <c r="C138" s="16" t="s">
        <v>314</v>
      </c>
      <c r="D138" s="49">
        <f>'[1] MID Term 1'!R142</f>
        <v>61</v>
      </c>
      <c r="E138" s="20" t="str">
        <f t="shared" si="0"/>
        <v>N</v>
      </c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 x14ac:dyDescent="0.3">
      <c r="A139" s="47">
        <v>137</v>
      </c>
      <c r="B139" s="16" t="s">
        <v>315</v>
      </c>
      <c r="C139" s="16" t="s">
        <v>316</v>
      </c>
      <c r="D139" s="49">
        <f>'[1] MID Term 1'!R143</f>
        <v>59</v>
      </c>
      <c r="E139" s="20" t="str">
        <f t="shared" si="0"/>
        <v>N</v>
      </c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 x14ac:dyDescent="0.3">
      <c r="A140" s="47">
        <v>138</v>
      </c>
      <c r="B140" s="16" t="s">
        <v>317</v>
      </c>
      <c r="C140" s="16" t="s">
        <v>318</v>
      </c>
      <c r="D140" s="49">
        <f>'[1] MID Term 1'!R144</f>
        <v>56</v>
      </c>
      <c r="E140" s="20" t="str">
        <f t="shared" si="0"/>
        <v>N</v>
      </c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 x14ac:dyDescent="0.3">
      <c r="A141" s="40">
        <v>139</v>
      </c>
      <c r="B141" s="16" t="s">
        <v>319</v>
      </c>
      <c r="C141" s="16" t="s">
        <v>320</v>
      </c>
      <c r="D141" s="49">
        <f>'[1] MID Term 1'!R145</f>
        <v>59</v>
      </c>
      <c r="E141" s="20" t="str">
        <f t="shared" si="0"/>
        <v>N</v>
      </c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 x14ac:dyDescent="0.3">
      <c r="A142" s="47">
        <v>140</v>
      </c>
      <c r="B142" s="16" t="s">
        <v>321</v>
      </c>
      <c r="C142" s="16" t="s">
        <v>322</v>
      </c>
      <c r="D142" s="49">
        <f>'[1] MID Term 1'!R146</f>
        <v>59</v>
      </c>
      <c r="E142" s="20" t="str">
        <f t="shared" si="0"/>
        <v>N</v>
      </c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 x14ac:dyDescent="0.3">
      <c r="A143" s="47">
        <v>141</v>
      </c>
      <c r="B143" s="16" t="s">
        <v>323</v>
      </c>
      <c r="C143" s="16" t="s">
        <v>324</v>
      </c>
      <c r="D143" s="49">
        <f>'[1] MID Term 1'!R147</f>
        <v>56</v>
      </c>
      <c r="E143" s="20" t="str">
        <f t="shared" si="0"/>
        <v>N</v>
      </c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 x14ac:dyDescent="0.3">
      <c r="A144" s="40">
        <v>142</v>
      </c>
      <c r="B144" s="16" t="s">
        <v>325</v>
      </c>
      <c r="C144" s="16" t="s">
        <v>326</v>
      </c>
      <c r="D144" s="49">
        <f>'[1] MID Term 1'!R148</f>
        <v>59</v>
      </c>
      <c r="E144" s="20" t="str">
        <f t="shared" si="0"/>
        <v>N</v>
      </c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 x14ac:dyDescent="0.3">
      <c r="A145" s="47">
        <v>143</v>
      </c>
      <c r="B145" s="16" t="s">
        <v>327</v>
      </c>
      <c r="C145" s="16" t="s">
        <v>328</v>
      </c>
      <c r="D145" s="49">
        <f>'[1] MID Term 1'!R149</f>
        <v>61</v>
      </c>
      <c r="E145" s="20" t="str">
        <f t="shared" si="0"/>
        <v>N</v>
      </c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 x14ac:dyDescent="0.3">
      <c r="A146" s="47">
        <v>144</v>
      </c>
      <c r="B146" s="16" t="s">
        <v>329</v>
      </c>
      <c r="C146" s="16" t="s">
        <v>330</v>
      </c>
      <c r="D146" s="49">
        <f>'[1] MID Term 1'!R150</f>
        <v>59</v>
      </c>
      <c r="E146" s="20" t="str">
        <f t="shared" si="0"/>
        <v>N</v>
      </c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 x14ac:dyDescent="0.3">
      <c r="A147" s="40">
        <v>145</v>
      </c>
      <c r="B147" s="16" t="s">
        <v>331</v>
      </c>
      <c r="C147" s="16" t="s">
        <v>332</v>
      </c>
      <c r="D147" s="49">
        <f>'[1] MID Term 1'!R151</f>
        <v>56</v>
      </c>
      <c r="E147" s="20" t="str">
        <f t="shared" si="0"/>
        <v>N</v>
      </c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 x14ac:dyDescent="0.3">
      <c r="A148" s="47">
        <v>146</v>
      </c>
      <c r="B148" s="16" t="s">
        <v>333</v>
      </c>
      <c r="C148" s="16" t="s">
        <v>334</v>
      </c>
      <c r="D148" s="49">
        <f>'[1] MID Term 1'!R152</f>
        <v>61</v>
      </c>
      <c r="E148" s="20" t="str">
        <f t="shared" si="0"/>
        <v>N</v>
      </c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 x14ac:dyDescent="0.3">
      <c r="A149" s="47">
        <v>147</v>
      </c>
      <c r="B149" s="16" t="s">
        <v>335</v>
      </c>
      <c r="C149" s="16" t="s">
        <v>336</v>
      </c>
      <c r="D149" s="49">
        <f>'[1] MID Term 1'!R153</f>
        <v>56</v>
      </c>
      <c r="E149" s="20" t="str">
        <f t="shared" si="0"/>
        <v>N</v>
      </c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 x14ac:dyDescent="0.3">
      <c r="A150" s="40">
        <v>148</v>
      </c>
      <c r="B150" s="16" t="s">
        <v>337</v>
      </c>
      <c r="C150" s="16" t="s">
        <v>338</v>
      </c>
      <c r="D150" s="49">
        <f>'[1] MID Term 1'!R154</f>
        <v>61</v>
      </c>
      <c r="E150" s="20" t="str">
        <f t="shared" si="0"/>
        <v>N</v>
      </c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 x14ac:dyDescent="0.3">
      <c r="A151" s="47">
        <v>149</v>
      </c>
      <c r="B151" s="16" t="s">
        <v>339</v>
      </c>
      <c r="C151" s="16" t="s">
        <v>340</v>
      </c>
      <c r="D151" s="49">
        <f>'[1] MID Term 1'!R155</f>
        <v>56</v>
      </c>
      <c r="E151" s="20" t="str">
        <f t="shared" si="0"/>
        <v>N</v>
      </c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 x14ac:dyDescent="0.3">
      <c r="A152" s="47">
        <v>150</v>
      </c>
      <c r="B152" s="16" t="s">
        <v>341</v>
      </c>
      <c r="C152" s="16" t="s">
        <v>342</v>
      </c>
      <c r="D152" s="49">
        <f>'[1] MID Term 1'!R156</f>
        <v>56</v>
      </c>
      <c r="E152" s="20" t="str">
        <f t="shared" si="0"/>
        <v>N</v>
      </c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 x14ac:dyDescent="0.3">
      <c r="A153" s="40">
        <v>151</v>
      </c>
      <c r="B153" s="16" t="s">
        <v>343</v>
      </c>
      <c r="C153" s="16" t="s">
        <v>344</v>
      </c>
      <c r="D153" s="49">
        <f>'[1] MID Term 1'!R157</f>
        <v>59</v>
      </c>
      <c r="E153" s="20" t="str">
        <f t="shared" si="0"/>
        <v>N</v>
      </c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 x14ac:dyDescent="0.3">
      <c r="A154" s="47">
        <v>152</v>
      </c>
      <c r="B154" s="16" t="s">
        <v>345</v>
      </c>
      <c r="C154" s="16" t="s">
        <v>346</v>
      </c>
      <c r="D154" s="49">
        <f>'[1] MID Term 1'!R158</f>
        <v>59</v>
      </c>
      <c r="E154" s="20" t="str">
        <f t="shared" si="0"/>
        <v>N</v>
      </c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 x14ac:dyDescent="0.3">
      <c r="A155" s="47">
        <v>153</v>
      </c>
      <c r="B155" s="16" t="s">
        <v>347</v>
      </c>
      <c r="C155" s="16" t="s">
        <v>348</v>
      </c>
      <c r="D155" s="49">
        <f>'[1] MID Term 1'!R159</f>
        <v>59</v>
      </c>
      <c r="E155" s="20" t="str">
        <f t="shared" si="0"/>
        <v>N</v>
      </c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 x14ac:dyDescent="0.3">
      <c r="A156" s="40">
        <v>154</v>
      </c>
      <c r="B156" s="16" t="s">
        <v>349</v>
      </c>
      <c r="C156" s="16" t="s">
        <v>350</v>
      </c>
      <c r="D156" s="49">
        <f>'[1] MID Term 1'!R160</f>
        <v>59</v>
      </c>
      <c r="E156" s="20" t="str">
        <f t="shared" si="0"/>
        <v>N</v>
      </c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 x14ac:dyDescent="0.3">
      <c r="A157" s="47">
        <v>155</v>
      </c>
      <c r="B157" s="16" t="s">
        <v>351</v>
      </c>
      <c r="C157" s="16" t="s">
        <v>352</v>
      </c>
      <c r="D157" s="49">
        <f>'[1] MID Term 1'!R161</f>
        <v>59</v>
      </c>
      <c r="E157" s="20" t="str">
        <f t="shared" si="0"/>
        <v>N</v>
      </c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 x14ac:dyDescent="0.3">
      <c r="A158" s="47">
        <v>156</v>
      </c>
      <c r="B158" s="16" t="s">
        <v>353</v>
      </c>
      <c r="C158" s="16" t="s">
        <v>354</v>
      </c>
      <c r="D158" s="49">
        <f>'[1] MID Term 1'!R162</f>
        <v>54</v>
      </c>
      <c r="E158" s="20" t="str">
        <f t="shared" si="0"/>
        <v>N</v>
      </c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 x14ac:dyDescent="0.3">
      <c r="A159" s="40">
        <v>157</v>
      </c>
      <c r="B159" s="16" t="s">
        <v>355</v>
      </c>
      <c r="C159" s="16" t="s">
        <v>356</v>
      </c>
      <c r="D159" s="49">
        <f>'[1] MID Term 1'!R163</f>
        <v>59</v>
      </c>
      <c r="E159" s="20" t="str">
        <f t="shared" si="0"/>
        <v>N</v>
      </c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 x14ac:dyDescent="0.3">
      <c r="A160" s="47">
        <v>158</v>
      </c>
      <c r="B160" s="16" t="s">
        <v>357</v>
      </c>
      <c r="C160" s="16" t="s">
        <v>358</v>
      </c>
      <c r="D160" s="49">
        <f>'[1] MID Term 1'!R164</f>
        <v>56</v>
      </c>
      <c r="E160" s="20" t="str">
        <f t="shared" si="0"/>
        <v>N</v>
      </c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 x14ac:dyDescent="0.3">
      <c r="A161" s="47">
        <v>159</v>
      </c>
      <c r="B161" s="16" t="s">
        <v>359</v>
      </c>
      <c r="C161" s="16" t="s">
        <v>360</v>
      </c>
      <c r="D161" s="49">
        <f>'[1] MID Term 1'!R165</f>
        <v>56</v>
      </c>
      <c r="E161" s="20" t="str">
        <f t="shared" si="0"/>
        <v>N</v>
      </c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 x14ac:dyDescent="0.3">
      <c r="A162" s="40">
        <v>160</v>
      </c>
      <c r="B162" s="16" t="s">
        <v>361</v>
      </c>
      <c r="C162" s="16" t="s">
        <v>362</v>
      </c>
      <c r="D162" s="49">
        <f>'[1] MID Term 1'!R166</f>
        <v>59</v>
      </c>
      <c r="E162" s="20" t="str">
        <f t="shared" si="0"/>
        <v>N</v>
      </c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 x14ac:dyDescent="0.3">
      <c r="A163" s="47">
        <v>161</v>
      </c>
      <c r="B163" s="16" t="s">
        <v>363</v>
      </c>
      <c r="C163" s="16" t="s">
        <v>364</v>
      </c>
      <c r="D163" s="49">
        <f>'[1] MID Term 1'!R167</f>
        <v>61</v>
      </c>
      <c r="E163" s="20" t="str">
        <f t="shared" si="0"/>
        <v>N</v>
      </c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 x14ac:dyDescent="0.3">
      <c r="A164" s="47">
        <v>162</v>
      </c>
      <c r="B164" s="16" t="s">
        <v>365</v>
      </c>
      <c r="C164" s="16" t="s">
        <v>366</v>
      </c>
      <c r="D164" s="49">
        <f>'[1] MID Term 1'!R168</f>
        <v>59</v>
      </c>
      <c r="E164" s="20" t="str">
        <f t="shared" si="0"/>
        <v>N</v>
      </c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 x14ac:dyDescent="0.3">
      <c r="A165" s="40">
        <v>163</v>
      </c>
      <c r="B165" s="16" t="s">
        <v>367</v>
      </c>
      <c r="C165" s="16" t="s">
        <v>368</v>
      </c>
      <c r="D165" s="49">
        <f>'[1] MID Term 1'!R169</f>
        <v>59</v>
      </c>
      <c r="E165" s="20" t="str">
        <f t="shared" si="0"/>
        <v>N</v>
      </c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 x14ac:dyDescent="0.3">
      <c r="A166" s="47">
        <v>164</v>
      </c>
      <c r="B166" s="16" t="s">
        <v>369</v>
      </c>
      <c r="C166" s="16" t="s">
        <v>370</v>
      </c>
      <c r="D166" s="49">
        <f>'[1] MID Term 1'!R170</f>
        <v>63</v>
      </c>
      <c r="E166" s="20" t="str">
        <f t="shared" si="0"/>
        <v>N</v>
      </c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 x14ac:dyDescent="0.3">
      <c r="A167" s="40">
        <v>165</v>
      </c>
      <c r="B167" s="16" t="s">
        <v>371</v>
      </c>
      <c r="C167" s="16" t="s">
        <v>372</v>
      </c>
      <c r="D167" s="49">
        <f>'[1] MID Term 1'!R171</f>
        <v>66</v>
      </c>
      <c r="E167" s="20" t="str">
        <f t="shared" si="0"/>
        <v>N</v>
      </c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 x14ac:dyDescent="0.3">
      <c r="A168" s="40">
        <v>166</v>
      </c>
      <c r="B168" s="16" t="s">
        <v>373</v>
      </c>
      <c r="C168" s="16" t="s">
        <v>374</v>
      </c>
      <c r="D168" s="49">
        <f>'[1] MID Term 1'!R172</f>
        <v>59</v>
      </c>
      <c r="E168" s="20" t="str">
        <f t="shared" si="0"/>
        <v>N</v>
      </c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 x14ac:dyDescent="0.3">
      <c r="A169" s="47">
        <v>167</v>
      </c>
      <c r="B169" s="16" t="s">
        <v>375</v>
      </c>
      <c r="C169" s="16" t="s">
        <v>376</v>
      </c>
      <c r="D169" s="49">
        <f>'[1] MID Term 1'!R173</f>
        <v>66</v>
      </c>
      <c r="E169" s="20" t="str">
        <f t="shared" si="0"/>
        <v>N</v>
      </c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 x14ac:dyDescent="0.3">
      <c r="A170" s="40">
        <v>168</v>
      </c>
      <c r="B170" s="16" t="s">
        <v>377</v>
      </c>
      <c r="C170" s="16" t="s">
        <v>378</v>
      </c>
      <c r="D170" s="49">
        <f>'[1] MID Term 1'!R174</f>
        <v>59</v>
      </c>
      <c r="E170" s="20" t="str">
        <f t="shared" si="0"/>
        <v>N</v>
      </c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 x14ac:dyDescent="0.3">
      <c r="A171" s="40">
        <v>169</v>
      </c>
      <c r="B171" s="16" t="s">
        <v>379</v>
      </c>
      <c r="C171" s="16" t="s">
        <v>380</v>
      </c>
      <c r="D171" s="49">
        <f>'[1] MID Term 1'!R175</f>
        <v>63</v>
      </c>
      <c r="E171" s="20" t="str">
        <f t="shared" si="0"/>
        <v>N</v>
      </c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 x14ac:dyDescent="0.3">
      <c r="A172" s="47">
        <v>170</v>
      </c>
      <c r="B172" s="16" t="s">
        <v>381</v>
      </c>
      <c r="C172" s="16" t="s">
        <v>382</v>
      </c>
      <c r="D172" s="49">
        <f>'[1] MID Term 1'!R176</f>
        <v>61</v>
      </c>
      <c r="E172" s="20" t="str">
        <f t="shared" si="0"/>
        <v>N</v>
      </c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 x14ac:dyDescent="0.3">
      <c r="A173" s="40">
        <v>171</v>
      </c>
      <c r="B173" s="16" t="s">
        <v>383</v>
      </c>
      <c r="C173" s="16" t="s">
        <v>384</v>
      </c>
      <c r="D173" s="49">
        <f>'[1] MID Term 1'!R177</f>
        <v>70</v>
      </c>
      <c r="E173" s="20" t="str">
        <f t="shared" si="0"/>
        <v>N</v>
      </c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 x14ac:dyDescent="0.3">
      <c r="A174" s="40">
        <v>172</v>
      </c>
      <c r="B174" s="16" t="s">
        <v>385</v>
      </c>
      <c r="C174" s="16" t="s">
        <v>386</v>
      </c>
      <c r="D174" s="49">
        <f>'[1] MID Term 1'!R178</f>
        <v>56</v>
      </c>
      <c r="E174" s="20" t="str">
        <f t="shared" si="0"/>
        <v>N</v>
      </c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 x14ac:dyDescent="0.3">
      <c r="A175" s="47">
        <v>173</v>
      </c>
      <c r="B175" s="16" t="s">
        <v>387</v>
      </c>
      <c r="C175" s="16" t="s">
        <v>388</v>
      </c>
      <c r="D175" s="49">
        <f>'[1] MID Term 1'!R179</f>
        <v>59</v>
      </c>
      <c r="E175" s="20" t="str">
        <f t="shared" si="0"/>
        <v>N</v>
      </c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 x14ac:dyDescent="0.3">
      <c r="A176" s="40">
        <v>174</v>
      </c>
      <c r="B176" s="16" t="s">
        <v>389</v>
      </c>
      <c r="C176" s="16" t="s">
        <v>390</v>
      </c>
      <c r="D176" s="49">
        <f>'[1] MID Term 1'!R180</f>
        <v>61</v>
      </c>
      <c r="E176" s="20" t="str">
        <f t="shared" si="0"/>
        <v>N</v>
      </c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 x14ac:dyDescent="0.3">
      <c r="A177" s="47">
        <v>175</v>
      </c>
      <c r="B177" s="16" t="s">
        <v>391</v>
      </c>
      <c r="C177" s="16" t="s">
        <v>392</v>
      </c>
      <c r="D177" s="49">
        <f>'[1] MID Term 1'!R181</f>
        <v>54</v>
      </c>
      <c r="E177" s="20" t="str">
        <f t="shared" si="0"/>
        <v>N</v>
      </c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 x14ac:dyDescent="0.3">
      <c r="A178" s="40">
        <v>176</v>
      </c>
      <c r="B178" s="16" t="s">
        <v>393</v>
      </c>
      <c r="C178" s="16" t="s">
        <v>394</v>
      </c>
      <c r="D178" s="49">
        <f>'[1] MID Term 1'!R182</f>
        <v>61</v>
      </c>
      <c r="E178" s="20" t="str">
        <f t="shared" si="0"/>
        <v>N</v>
      </c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 x14ac:dyDescent="0.3">
      <c r="A179" s="47">
        <v>177</v>
      </c>
      <c r="B179" s="16" t="s">
        <v>395</v>
      </c>
      <c r="C179" s="16" t="s">
        <v>396</v>
      </c>
      <c r="D179" s="49">
        <f>'[1] MID Term 1'!R183</f>
        <v>59</v>
      </c>
      <c r="E179" s="20" t="str">
        <f t="shared" si="0"/>
        <v>N</v>
      </c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 x14ac:dyDescent="0.3">
      <c r="A180" s="54">
        <v>178</v>
      </c>
      <c r="B180" s="55" t="s">
        <v>397</v>
      </c>
      <c r="C180" s="55" t="s">
        <v>398</v>
      </c>
      <c r="D180" s="56">
        <f>'[1] MID Term 1'!R184</f>
        <v>61</v>
      </c>
      <c r="E180" s="48" t="str">
        <f t="shared" si="0"/>
        <v>N</v>
      </c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4.25" customHeight="1" x14ac:dyDescent="0.3">
      <c r="A181" s="57">
        <v>179</v>
      </c>
      <c r="B181" s="58" t="s">
        <v>399</v>
      </c>
      <c r="C181" s="59" t="s">
        <v>400</v>
      </c>
      <c r="D181" s="60">
        <v>59</v>
      </c>
      <c r="E181" s="60" t="s">
        <v>438</v>
      </c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4.25" customHeight="1" x14ac:dyDescent="0.3">
      <c r="A182" s="51"/>
      <c r="B182" s="51"/>
      <c r="C182" s="51"/>
      <c r="D182" s="61"/>
      <c r="E182" s="6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4.25" customHeight="1" x14ac:dyDescent="0.3">
      <c r="A183" s="51"/>
      <c r="B183" s="51"/>
      <c r="C183" s="51"/>
      <c r="D183" s="61"/>
      <c r="E183" s="6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4.25" customHeight="1" x14ac:dyDescent="0.3">
      <c r="A184" s="51"/>
      <c r="B184" s="51"/>
      <c r="C184" s="51"/>
      <c r="D184" s="61"/>
      <c r="E184" s="6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4.25" customHeight="1" x14ac:dyDescent="0.3">
      <c r="A185" s="51"/>
      <c r="B185" s="51"/>
      <c r="C185" s="51"/>
      <c r="D185" s="61"/>
      <c r="E185" s="6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4.25" customHeight="1" x14ac:dyDescent="0.3">
      <c r="A186" s="51"/>
      <c r="B186" s="51"/>
      <c r="C186" s="51"/>
      <c r="D186" s="61"/>
      <c r="E186" s="6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4.25" customHeight="1" x14ac:dyDescent="0.3">
      <c r="A187" s="51"/>
      <c r="B187" s="51"/>
      <c r="C187" s="51"/>
      <c r="D187" s="61"/>
      <c r="E187" s="6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4.25" customHeight="1" x14ac:dyDescent="0.3">
      <c r="A188" s="51"/>
      <c r="B188" s="51"/>
      <c r="C188" s="51"/>
      <c r="D188" s="61"/>
      <c r="E188" s="6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4.25" customHeight="1" x14ac:dyDescent="0.3">
      <c r="A189" s="51"/>
      <c r="B189" s="51"/>
      <c r="C189" s="51"/>
      <c r="D189" s="61"/>
      <c r="E189" s="6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4.25" customHeight="1" x14ac:dyDescent="0.3">
      <c r="A190" s="51"/>
      <c r="B190" s="51"/>
      <c r="C190" s="51"/>
      <c r="D190" s="61"/>
      <c r="E190" s="6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4.25" customHeight="1" x14ac:dyDescent="0.3">
      <c r="A191" s="51"/>
      <c r="B191" s="51"/>
      <c r="C191" s="51"/>
      <c r="D191" s="61"/>
      <c r="E191" s="6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4.25" customHeight="1" x14ac:dyDescent="0.3">
      <c r="A192" s="51"/>
      <c r="B192" s="51"/>
      <c r="C192" s="51"/>
      <c r="D192" s="61"/>
      <c r="E192" s="6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4.25" customHeight="1" x14ac:dyDescent="0.3">
      <c r="A193" s="51"/>
      <c r="B193" s="51"/>
      <c r="C193" s="51"/>
      <c r="D193" s="61"/>
      <c r="E193" s="6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4.25" customHeight="1" x14ac:dyDescent="0.3">
      <c r="A194" s="51"/>
      <c r="B194" s="51"/>
      <c r="C194" s="51"/>
      <c r="D194" s="61"/>
      <c r="E194" s="6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4.25" customHeight="1" x14ac:dyDescent="0.3">
      <c r="A195" s="51"/>
      <c r="B195" s="51"/>
      <c r="C195" s="51"/>
      <c r="D195" s="61"/>
      <c r="E195" s="6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4.25" customHeight="1" x14ac:dyDescent="0.3">
      <c r="A196" s="51"/>
      <c r="B196" s="51"/>
      <c r="C196" s="51"/>
      <c r="D196" s="61"/>
      <c r="E196" s="6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4.25" customHeight="1" x14ac:dyDescent="0.3">
      <c r="A197" s="51"/>
      <c r="B197" s="51"/>
      <c r="C197" s="51"/>
      <c r="D197" s="61"/>
      <c r="E197" s="6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4.25" customHeight="1" x14ac:dyDescent="0.3">
      <c r="A198" s="51"/>
      <c r="B198" s="51"/>
      <c r="C198" s="51"/>
      <c r="D198" s="61"/>
      <c r="E198" s="6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4.25" customHeight="1" x14ac:dyDescent="0.3">
      <c r="A199" s="51"/>
      <c r="B199" s="51"/>
      <c r="C199" s="51"/>
      <c r="D199" s="61"/>
      <c r="E199" s="6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4.25" customHeight="1" x14ac:dyDescent="0.3">
      <c r="A200" s="51"/>
      <c r="B200" s="51"/>
      <c r="C200" s="51"/>
      <c r="D200" s="61"/>
      <c r="E200" s="6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4.25" customHeight="1" x14ac:dyDescent="0.3">
      <c r="A201" s="51"/>
      <c r="B201" s="51"/>
      <c r="C201" s="51"/>
      <c r="D201" s="61"/>
      <c r="E201" s="6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4.25" customHeight="1" x14ac:dyDescent="0.3">
      <c r="A202" s="51"/>
      <c r="B202" s="51"/>
      <c r="C202" s="51"/>
      <c r="D202" s="61"/>
      <c r="E202" s="6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4.25" customHeight="1" x14ac:dyDescent="0.3">
      <c r="A203" s="51"/>
      <c r="B203" s="51"/>
      <c r="C203" s="51"/>
      <c r="D203" s="61"/>
      <c r="E203" s="6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4.25" customHeight="1" x14ac:dyDescent="0.3">
      <c r="A204" s="51"/>
      <c r="B204" s="51"/>
      <c r="C204" s="51"/>
      <c r="D204" s="61"/>
      <c r="E204" s="6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4.25" customHeight="1" x14ac:dyDescent="0.3">
      <c r="A205" s="51"/>
      <c r="B205" s="51"/>
      <c r="C205" s="51"/>
      <c r="D205" s="61"/>
      <c r="E205" s="6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4.25" customHeight="1" x14ac:dyDescent="0.3">
      <c r="A206" s="51"/>
      <c r="B206" s="51"/>
      <c r="C206" s="51"/>
      <c r="D206" s="61"/>
      <c r="E206" s="6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4.25" customHeight="1" x14ac:dyDescent="0.3">
      <c r="A207" s="51"/>
      <c r="B207" s="51"/>
      <c r="C207" s="51"/>
      <c r="D207" s="61"/>
      <c r="E207" s="6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4.25" customHeight="1" x14ac:dyDescent="0.3">
      <c r="A208" s="51"/>
      <c r="B208" s="51"/>
      <c r="C208" s="51"/>
      <c r="D208" s="61"/>
      <c r="E208" s="6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4.25" customHeight="1" x14ac:dyDescent="0.3">
      <c r="A209" s="51"/>
      <c r="B209" s="51"/>
      <c r="C209" s="51"/>
      <c r="D209" s="61"/>
      <c r="E209" s="6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4.25" customHeight="1" x14ac:dyDescent="0.3">
      <c r="A210" s="51"/>
      <c r="B210" s="51"/>
      <c r="C210" s="51"/>
      <c r="D210" s="61"/>
      <c r="E210" s="6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4.25" customHeight="1" x14ac:dyDescent="0.3">
      <c r="A211" s="51"/>
      <c r="B211" s="51"/>
      <c r="C211" s="51"/>
      <c r="D211" s="61"/>
      <c r="E211" s="6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4.25" customHeight="1" x14ac:dyDescent="0.3">
      <c r="A212" s="51"/>
      <c r="B212" s="51"/>
      <c r="C212" s="51"/>
      <c r="D212" s="61"/>
      <c r="E212" s="6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4.25" customHeight="1" x14ac:dyDescent="0.3">
      <c r="A213" s="51"/>
      <c r="B213" s="51"/>
      <c r="C213" s="51"/>
      <c r="D213" s="61"/>
      <c r="E213" s="6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4.25" customHeight="1" x14ac:dyDescent="0.3">
      <c r="A214" s="51"/>
      <c r="B214" s="51"/>
      <c r="C214" s="51"/>
      <c r="D214" s="61"/>
      <c r="E214" s="6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4.25" customHeight="1" x14ac:dyDescent="0.3">
      <c r="A215" s="51"/>
      <c r="B215" s="51"/>
      <c r="C215" s="51"/>
      <c r="D215" s="61"/>
      <c r="E215" s="6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4.25" customHeight="1" x14ac:dyDescent="0.3">
      <c r="A216" s="51"/>
      <c r="B216" s="51"/>
      <c r="C216" s="51"/>
      <c r="D216" s="61"/>
      <c r="E216" s="6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4.25" customHeight="1" x14ac:dyDescent="0.3">
      <c r="A217" s="51"/>
      <c r="B217" s="51"/>
      <c r="C217" s="51"/>
      <c r="D217" s="61"/>
      <c r="E217" s="6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4.25" customHeight="1" x14ac:dyDescent="0.3">
      <c r="A218" s="51"/>
      <c r="B218" s="51"/>
      <c r="C218" s="51"/>
      <c r="D218" s="61"/>
      <c r="E218" s="6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4.25" customHeight="1" x14ac:dyDescent="0.3">
      <c r="A219" s="51"/>
      <c r="B219" s="51"/>
      <c r="C219" s="51"/>
      <c r="D219" s="61"/>
      <c r="E219" s="6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4.25" customHeight="1" x14ac:dyDescent="0.3">
      <c r="A220" s="51"/>
      <c r="B220" s="51"/>
      <c r="C220" s="51"/>
      <c r="D220" s="61"/>
      <c r="E220" s="6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4.25" customHeight="1" x14ac:dyDescent="0.3">
      <c r="A221" s="51"/>
      <c r="B221" s="51"/>
      <c r="C221" s="51"/>
      <c r="D221" s="61"/>
      <c r="E221" s="6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4.25" customHeight="1" x14ac:dyDescent="0.3">
      <c r="A222" s="51"/>
      <c r="B222" s="51"/>
      <c r="C222" s="51"/>
      <c r="D222" s="61"/>
      <c r="E222" s="6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4.25" customHeight="1" x14ac:dyDescent="0.3">
      <c r="A223" s="51"/>
      <c r="B223" s="51"/>
      <c r="C223" s="51"/>
      <c r="D223" s="61"/>
      <c r="E223" s="6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4.25" customHeight="1" x14ac:dyDescent="0.3">
      <c r="A224" s="51"/>
      <c r="B224" s="51"/>
      <c r="C224" s="51"/>
      <c r="D224" s="61"/>
      <c r="E224" s="6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4.25" customHeight="1" x14ac:dyDescent="0.3">
      <c r="A225" s="51"/>
      <c r="B225" s="51"/>
      <c r="C225" s="51"/>
      <c r="D225" s="61"/>
      <c r="E225" s="6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4.25" customHeight="1" x14ac:dyDescent="0.3">
      <c r="A226" s="51"/>
      <c r="B226" s="51"/>
      <c r="C226" s="51"/>
      <c r="D226" s="61"/>
      <c r="E226" s="6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4.25" customHeight="1" x14ac:dyDescent="0.3">
      <c r="A227" s="51"/>
      <c r="B227" s="51"/>
      <c r="C227" s="51"/>
      <c r="D227" s="61"/>
      <c r="E227" s="6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4.25" customHeight="1" x14ac:dyDescent="0.3">
      <c r="A228" s="51"/>
      <c r="B228" s="51"/>
      <c r="C228" s="51"/>
      <c r="D228" s="61"/>
      <c r="E228" s="6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4.25" customHeight="1" x14ac:dyDescent="0.3">
      <c r="A229" s="51"/>
      <c r="B229" s="51"/>
      <c r="C229" s="51"/>
      <c r="D229" s="61"/>
      <c r="E229" s="6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4.25" customHeight="1" x14ac:dyDescent="0.3">
      <c r="A230" s="51"/>
      <c r="B230" s="51"/>
      <c r="C230" s="51"/>
      <c r="D230" s="61"/>
      <c r="E230" s="6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4.25" customHeight="1" x14ac:dyDescent="0.3">
      <c r="A231" s="51"/>
      <c r="B231" s="51"/>
      <c r="C231" s="51"/>
      <c r="D231" s="61"/>
      <c r="E231" s="6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4.25" customHeight="1" x14ac:dyDescent="0.3">
      <c r="A232" s="51"/>
      <c r="B232" s="51"/>
      <c r="C232" s="51"/>
      <c r="D232" s="61"/>
      <c r="E232" s="6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4.25" customHeight="1" x14ac:dyDescent="0.3">
      <c r="A233" s="51"/>
      <c r="B233" s="51"/>
      <c r="C233" s="51"/>
      <c r="D233" s="61"/>
      <c r="E233" s="6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4.25" customHeight="1" x14ac:dyDescent="0.3">
      <c r="A234" s="51"/>
      <c r="B234" s="51"/>
      <c r="C234" s="51"/>
      <c r="D234" s="61"/>
      <c r="E234" s="6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4.25" customHeight="1" x14ac:dyDescent="0.3">
      <c r="A235" s="51"/>
      <c r="B235" s="51"/>
      <c r="C235" s="51"/>
      <c r="D235" s="61"/>
      <c r="E235" s="6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4.25" customHeight="1" x14ac:dyDescent="0.3">
      <c r="A236" s="51"/>
      <c r="B236" s="51"/>
      <c r="C236" s="51"/>
      <c r="D236" s="61"/>
      <c r="E236" s="6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4.25" customHeight="1" x14ac:dyDescent="0.3">
      <c r="A237" s="51"/>
      <c r="B237" s="51"/>
      <c r="C237" s="51"/>
      <c r="D237" s="61"/>
      <c r="E237" s="6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4.25" customHeight="1" x14ac:dyDescent="0.3">
      <c r="A238" s="51"/>
      <c r="B238" s="51"/>
      <c r="C238" s="51"/>
      <c r="D238" s="61"/>
      <c r="E238" s="6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4.25" customHeight="1" x14ac:dyDescent="0.3">
      <c r="A239" s="51"/>
      <c r="B239" s="51"/>
      <c r="C239" s="51"/>
      <c r="D239" s="61"/>
      <c r="E239" s="6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4.25" customHeight="1" x14ac:dyDescent="0.3">
      <c r="A240" s="51"/>
      <c r="B240" s="51"/>
      <c r="C240" s="51"/>
      <c r="D240" s="61"/>
      <c r="E240" s="6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4.25" customHeight="1" x14ac:dyDescent="0.3">
      <c r="A241" s="51"/>
      <c r="B241" s="51"/>
      <c r="C241" s="51"/>
      <c r="D241" s="61"/>
      <c r="E241" s="6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4.25" customHeight="1" x14ac:dyDescent="0.3">
      <c r="A242" s="51"/>
      <c r="B242" s="51"/>
      <c r="C242" s="51"/>
      <c r="D242" s="61"/>
      <c r="E242" s="6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4.25" customHeight="1" x14ac:dyDescent="0.3">
      <c r="A243" s="51"/>
      <c r="B243" s="51"/>
      <c r="C243" s="51"/>
      <c r="D243" s="61"/>
      <c r="E243" s="6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4.25" customHeight="1" x14ac:dyDescent="0.3">
      <c r="A244" s="51"/>
      <c r="B244" s="51"/>
      <c r="C244" s="51"/>
      <c r="D244" s="61"/>
      <c r="E244" s="6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4.25" customHeight="1" x14ac:dyDescent="0.3">
      <c r="A245" s="51"/>
      <c r="B245" s="51"/>
      <c r="C245" s="51"/>
      <c r="D245" s="61"/>
      <c r="E245" s="6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4.25" customHeight="1" x14ac:dyDescent="0.3">
      <c r="A246" s="51"/>
      <c r="B246" s="51"/>
      <c r="C246" s="51"/>
      <c r="D246" s="61"/>
      <c r="E246" s="6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4.25" customHeight="1" x14ac:dyDescent="0.3">
      <c r="A247" s="51"/>
      <c r="B247" s="51"/>
      <c r="C247" s="51"/>
      <c r="D247" s="61"/>
      <c r="E247" s="6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4.25" customHeight="1" x14ac:dyDescent="0.3">
      <c r="A248" s="51"/>
      <c r="B248" s="51"/>
      <c r="C248" s="51"/>
      <c r="D248" s="61"/>
      <c r="E248" s="6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4.25" customHeight="1" x14ac:dyDescent="0.3">
      <c r="A249" s="51"/>
      <c r="B249" s="51"/>
      <c r="C249" s="51"/>
      <c r="D249" s="61"/>
      <c r="E249" s="6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4.25" customHeight="1" x14ac:dyDescent="0.3">
      <c r="A250" s="51"/>
      <c r="B250" s="51"/>
      <c r="C250" s="51"/>
      <c r="D250" s="61"/>
      <c r="E250" s="6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4.25" customHeight="1" x14ac:dyDescent="0.3">
      <c r="A251" s="51"/>
      <c r="B251" s="51"/>
      <c r="C251" s="51"/>
      <c r="D251" s="61"/>
      <c r="E251" s="6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4.25" customHeight="1" x14ac:dyDescent="0.3">
      <c r="A252" s="51"/>
      <c r="B252" s="51"/>
      <c r="C252" s="51"/>
      <c r="D252" s="61"/>
      <c r="E252" s="6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4.25" customHeight="1" x14ac:dyDescent="0.3">
      <c r="A253" s="51"/>
      <c r="B253" s="51"/>
      <c r="C253" s="51"/>
      <c r="D253" s="61"/>
      <c r="E253" s="6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4.25" customHeight="1" x14ac:dyDescent="0.3">
      <c r="A254" s="51"/>
      <c r="B254" s="51"/>
      <c r="C254" s="51"/>
      <c r="D254" s="61"/>
      <c r="E254" s="6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4.25" customHeight="1" x14ac:dyDescent="0.3">
      <c r="A255" s="51"/>
      <c r="B255" s="51"/>
      <c r="C255" s="51"/>
      <c r="D255" s="61"/>
      <c r="E255" s="6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4.25" customHeight="1" x14ac:dyDescent="0.3">
      <c r="A256" s="51"/>
      <c r="B256" s="51"/>
      <c r="C256" s="51"/>
      <c r="D256" s="61"/>
      <c r="E256" s="6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4.25" customHeight="1" x14ac:dyDescent="0.3">
      <c r="A257" s="51"/>
      <c r="B257" s="51"/>
      <c r="C257" s="51"/>
      <c r="D257" s="61"/>
      <c r="E257" s="6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4.25" customHeight="1" x14ac:dyDescent="0.3">
      <c r="A258" s="51"/>
      <c r="B258" s="51"/>
      <c r="C258" s="51"/>
      <c r="D258" s="61"/>
      <c r="E258" s="6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4.25" customHeight="1" x14ac:dyDescent="0.3">
      <c r="A259" s="51"/>
      <c r="B259" s="51"/>
      <c r="C259" s="51"/>
      <c r="D259" s="61"/>
      <c r="E259" s="6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4.25" customHeight="1" x14ac:dyDescent="0.3">
      <c r="A260" s="51"/>
      <c r="B260" s="51"/>
      <c r="C260" s="51"/>
      <c r="D260" s="61"/>
      <c r="E260" s="6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4.25" customHeight="1" x14ac:dyDescent="0.3">
      <c r="A261" s="51"/>
      <c r="B261" s="51"/>
      <c r="C261" s="51"/>
      <c r="D261" s="61"/>
      <c r="E261" s="6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4.25" customHeight="1" x14ac:dyDescent="0.3">
      <c r="A262" s="51"/>
      <c r="B262" s="51"/>
      <c r="C262" s="51"/>
      <c r="D262" s="61"/>
      <c r="E262" s="6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4.25" customHeight="1" x14ac:dyDescent="0.3">
      <c r="A263" s="51"/>
      <c r="B263" s="51"/>
      <c r="C263" s="51"/>
      <c r="D263" s="61"/>
      <c r="E263" s="6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4.25" customHeight="1" x14ac:dyDescent="0.3">
      <c r="A264" s="51"/>
      <c r="B264" s="51"/>
      <c r="C264" s="51"/>
      <c r="D264" s="61"/>
      <c r="E264" s="6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4.25" customHeight="1" x14ac:dyDescent="0.3">
      <c r="A265" s="51"/>
      <c r="B265" s="51"/>
      <c r="C265" s="51"/>
      <c r="D265" s="61"/>
      <c r="E265" s="6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4.25" customHeight="1" x14ac:dyDescent="0.3">
      <c r="A266" s="51"/>
      <c r="B266" s="51"/>
      <c r="C266" s="51"/>
      <c r="D266" s="61"/>
      <c r="E266" s="6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4.25" customHeight="1" x14ac:dyDescent="0.3">
      <c r="A267" s="51"/>
      <c r="B267" s="51"/>
      <c r="C267" s="51"/>
      <c r="D267" s="61"/>
      <c r="E267" s="6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4.25" customHeight="1" x14ac:dyDescent="0.3">
      <c r="A268" s="51"/>
      <c r="B268" s="51"/>
      <c r="C268" s="51"/>
      <c r="D268" s="61"/>
      <c r="E268" s="6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4.25" customHeight="1" x14ac:dyDescent="0.3">
      <c r="A269" s="51"/>
      <c r="B269" s="51"/>
      <c r="C269" s="51"/>
      <c r="D269" s="61"/>
      <c r="E269" s="6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4.25" customHeight="1" x14ac:dyDescent="0.3">
      <c r="A270" s="51"/>
      <c r="B270" s="51"/>
      <c r="C270" s="51"/>
      <c r="D270" s="61"/>
      <c r="E270" s="6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4.25" customHeight="1" x14ac:dyDescent="0.3">
      <c r="A271" s="51"/>
      <c r="B271" s="51"/>
      <c r="C271" s="51"/>
      <c r="D271" s="61"/>
      <c r="E271" s="6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4.25" customHeight="1" x14ac:dyDescent="0.3">
      <c r="A272" s="51"/>
      <c r="B272" s="51"/>
      <c r="C272" s="51"/>
      <c r="D272" s="61"/>
      <c r="E272" s="6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4.25" customHeight="1" x14ac:dyDescent="0.3">
      <c r="A273" s="51"/>
      <c r="B273" s="51"/>
      <c r="C273" s="51"/>
      <c r="D273" s="61"/>
      <c r="E273" s="6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4.25" customHeight="1" x14ac:dyDescent="0.3">
      <c r="A274" s="51"/>
      <c r="B274" s="51"/>
      <c r="C274" s="51"/>
      <c r="D274" s="61"/>
      <c r="E274" s="6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4.25" customHeight="1" x14ac:dyDescent="0.3">
      <c r="A275" s="51"/>
      <c r="B275" s="51"/>
      <c r="C275" s="51"/>
      <c r="D275" s="61"/>
      <c r="E275" s="6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4.25" customHeight="1" x14ac:dyDescent="0.3">
      <c r="A276" s="51"/>
      <c r="B276" s="51"/>
      <c r="C276" s="51"/>
      <c r="D276" s="61"/>
      <c r="E276" s="6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4.25" customHeight="1" x14ac:dyDescent="0.3">
      <c r="A277" s="51"/>
      <c r="B277" s="51"/>
      <c r="C277" s="51"/>
      <c r="D277" s="61"/>
      <c r="E277" s="6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4.25" customHeight="1" x14ac:dyDescent="0.3">
      <c r="A278" s="51"/>
      <c r="B278" s="51"/>
      <c r="C278" s="51"/>
      <c r="D278" s="61"/>
      <c r="E278" s="6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4.25" customHeight="1" x14ac:dyDescent="0.3">
      <c r="A279" s="51"/>
      <c r="B279" s="51"/>
      <c r="C279" s="51"/>
      <c r="D279" s="61"/>
      <c r="E279" s="6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4.25" customHeight="1" x14ac:dyDescent="0.3">
      <c r="A280" s="51"/>
      <c r="B280" s="51"/>
      <c r="C280" s="51"/>
      <c r="D280" s="61"/>
      <c r="E280" s="6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4.25" customHeight="1" x14ac:dyDescent="0.3">
      <c r="A281" s="51"/>
      <c r="B281" s="51"/>
      <c r="C281" s="51"/>
      <c r="D281" s="61"/>
      <c r="E281" s="6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4.25" customHeight="1" x14ac:dyDescent="0.3">
      <c r="A282" s="51"/>
      <c r="B282" s="51"/>
      <c r="C282" s="51"/>
      <c r="D282" s="61"/>
      <c r="E282" s="6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4.25" customHeight="1" x14ac:dyDescent="0.3">
      <c r="A283" s="51"/>
      <c r="B283" s="51"/>
      <c r="C283" s="51"/>
      <c r="D283" s="61"/>
      <c r="E283" s="6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4.25" customHeight="1" x14ac:dyDescent="0.3">
      <c r="A284" s="51"/>
      <c r="B284" s="51"/>
      <c r="C284" s="51"/>
      <c r="D284" s="61"/>
      <c r="E284" s="6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4.25" customHeight="1" x14ac:dyDescent="0.3">
      <c r="A285" s="51"/>
      <c r="B285" s="51"/>
      <c r="C285" s="51"/>
      <c r="D285" s="61"/>
      <c r="E285" s="6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4.25" customHeight="1" x14ac:dyDescent="0.3">
      <c r="A286" s="51"/>
      <c r="B286" s="51"/>
      <c r="C286" s="51"/>
      <c r="D286" s="61"/>
      <c r="E286" s="6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4.25" customHeight="1" x14ac:dyDescent="0.3">
      <c r="A287" s="51"/>
      <c r="B287" s="51"/>
      <c r="C287" s="51"/>
      <c r="D287" s="61"/>
      <c r="E287" s="6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4.25" customHeight="1" x14ac:dyDescent="0.3">
      <c r="A288" s="51"/>
      <c r="B288" s="51"/>
      <c r="C288" s="51"/>
      <c r="D288" s="61"/>
      <c r="E288" s="6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4.25" customHeight="1" x14ac:dyDescent="0.3">
      <c r="A289" s="51"/>
      <c r="B289" s="51"/>
      <c r="C289" s="51"/>
      <c r="D289" s="61"/>
      <c r="E289" s="6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4.25" customHeight="1" x14ac:dyDescent="0.3">
      <c r="A290" s="51"/>
      <c r="B290" s="51"/>
      <c r="C290" s="51"/>
      <c r="D290" s="61"/>
      <c r="E290" s="6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4.25" customHeight="1" x14ac:dyDescent="0.3">
      <c r="A291" s="51"/>
      <c r="B291" s="51"/>
      <c r="C291" s="51"/>
      <c r="D291" s="61"/>
      <c r="E291" s="6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4.25" customHeight="1" x14ac:dyDescent="0.3">
      <c r="A292" s="51"/>
      <c r="B292" s="51"/>
      <c r="C292" s="51"/>
      <c r="D292" s="61"/>
      <c r="E292" s="6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4.25" customHeight="1" x14ac:dyDescent="0.3">
      <c r="A293" s="51"/>
      <c r="B293" s="51"/>
      <c r="C293" s="51"/>
      <c r="D293" s="61"/>
      <c r="E293" s="6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4.25" customHeight="1" x14ac:dyDescent="0.3">
      <c r="A294" s="51"/>
      <c r="B294" s="51"/>
      <c r="C294" s="51"/>
      <c r="D294" s="61"/>
      <c r="E294" s="6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4.25" customHeight="1" x14ac:dyDescent="0.3">
      <c r="A295" s="51"/>
      <c r="B295" s="51"/>
      <c r="C295" s="51"/>
      <c r="D295" s="61"/>
      <c r="E295" s="6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4.25" customHeight="1" x14ac:dyDescent="0.3">
      <c r="A296" s="51"/>
      <c r="B296" s="51"/>
      <c r="C296" s="51"/>
      <c r="D296" s="61"/>
      <c r="E296" s="6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4.25" customHeight="1" x14ac:dyDescent="0.3">
      <c r="A297" s="51"/>
      <c r="B297" s="51"/>
      <c r="C297" s="51"/>
      <c r="D297" s="61"/>
      <c r="E297" s="6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4.25" customHeight="1" x14ac:dyDescent="0.3">
      <c r="A298" s="51"/>
      <c r="B298" s="51"/>
      <c r="C298" s="51"/>
      <c r="D298" s="61"/>
      <c r="E298" s="6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4.25" customHeight="1" x14ac:dyDescent="0.3">
      <c r="A299" s="51"/>
      <c r="B299" s="51"/>
      <c r="C299" s="51"/>
      <c r="D299" s="61"/>
      <c r="E299" s="6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4.25" customHeight="1" x14ac:dyDescent="0.3">
      <c r="A300" s="51"/>
      <c r="B300" s="51"/>
      <c r="C300" s="51"/>
      <c r="D300" s="61"/>
      <c r="E300" s="6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4.25" customHeight="1" x14ac:dyDescent="0.3">
      <c r="A301" s="51"/>
      <c r="B301" s="51"/>
      <c r="C301" s="51"/>
      <c r="D301" s="61"/>
      <c r="E301" s="6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4.25" customHeight="1" x14ac:dyDescent="0.3">
      <c r="A302" s="51"/>
      <c r="B302" s="51"/>
      <c r="C302" s="51"/>
      <c r="D302" s="61"/>
      <c r="E302" s="6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4.25" customHeight="1" x14ac:dyDescent="0.3">
      <c r="A303" s="51"/>
      <c r="B303" s="51"/>
      <c r="C303" s="51"/>
      <c r="D303" s="61"/>
      <c r="E303" s="6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4.25" customHeight="1" x14ac:dyDescent="0.3">
      <c r="A304" s="51"/>
      <c r="B304" s="51"/>
      <c r="C304" s="51"/>
      <c r="D304" s="61"/>
      <c r="E304" s="6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4.25" customHeight="1" x14ac:dyDescent="0.3">
      <c r="A305" s="51"/>
      <c r="B305" s="51"/>
      <c r="C305" s="51"/>
      <c r="D305" s="61"/>
      <c r="E305" s="6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4.25" customHeight="1" x14ac:dyDescent="0.3">
      <c r="A306" s="51"/>
      <c r="B306" s="51"/>
      <c r="C306" s="51"/>
      <c r="D306" s="61"/>
      <c r="E306" s="6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4.25" customHeight="1" x14ac:dyDescent="0.3">
      <c r="A307" s="51"/>
      <c r="B307" s="51"/>
      <c r="C307" s="51"/>
      <c r="D307" s="61"/>
      <c r="E307" s="6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4.25" customHeight="1" x14ac:dyDescent="0.3">
      <c r="A308" s="51"/>
      <c r="B308" s="51"/>
      <c r="C308" s="51"/>
      <c r="D308" s="61"/>
      <c r="E308" s="6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4.25" customHeight="1" x14ac:dyDescent="0.3">
      <c r="A309" s="51"/>
      <c r="B309" s="51"/>
      <c r="C309" s="51"/>
      <c r="D309" s="61"/>
      <c r="E309" s="6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4.25" customHeight="1" x14ac:dyDescent="0.3">
      <c r="A310" s="51"/>
      <c r="B310" s="51"/>
      <c r="C310" s="51"/>
      <c r="D310" s="61"/>
      <c r="E310" s="6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4.25" customHeight="1" x14ac:dyDescent="0.3">
      <c r="A311" s="51"/>
      <c r="B311" s="51"/>
      <c r="C311" s="51"/>
      <c r="D311" s="61"/>
      <c r="E311" s="6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4.25" customHeight="1" x14ac:dyDescent="0.3">
      <c r="A312" s="51"/>
      <c r="B312" s="51"/>
      <c r="C312" s="51"/>
      <c r="D312" s="61"/>
      <c r="E312" s="6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4.25" customHeight="1" x14ac:dyDescent="0.3">
      <c r="A313" s="51"/>
      <c r="B313" s="51"/>
      <c r="C313" s="51"/>
      <c r="D313" s="61"/>
      <c r="E313" s="6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4.25" customHeight="1" x14ac:dyDescent="0.3">
      <c r="A314" s="51"/>
      <c r="B314" s="51"/>
      <c r="C314" s="51"/>
      <c r="D314" s="61"/>
      <c r="E314" s="6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4.25" customHeight="1" x14ac:dyDescent="0.3">
      <c r="A315" s="51"/>
      <c r="B315" s="51"/>
      <c r="C315" s="51"/>
      <c r="D315" s="61"/>
      <c r="E315" s="6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4.25" customHeight="1" x14ac:dyDescent="0.3">
      <c r="A316" s="51"/>
      <c r="B316" s="51"/>
      <c r="C316" s="51"/>
      <c r="D316" s="61"/>
      <c r="E316" s="6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4.25" customHeight="1" x14ac:dyDescent="0.3">
      <c r="A317" s="51"/>
      <c r="B317" s="51"/>
      <c r="C317" s="51"/>
      <c r="D317" s="61"/>
      <c r="E317" s="6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4.25" customHeight="1" x14ac:dyDescent="0.3">
      <c r="A318" s="51"/>
      <c r="B318" s="51"/>
      <c r="C318" s="51"/>
      <c r="D318" s="61"/>
      <c r="E318" s="6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4.25" customHeight="1" x14ac:dyDescent="0.3">
      <c r="A319" s="51"/>
      <c r="B319" s="51"/>
      <c r="C319" s="51"/>
      <c r="D319" s="61"/>
      <c r="E319" s="6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4.25" customHeight="1" x14ac:dyDescent="0.3">
      <c r="A320" s="51"/>
      <c r="B320" s="51"/>
      <c r="C320" s="51"/>
      <c r="D320" s="61"/>
      <c r="E320" s="6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4.25" customHeight="1" x14ac:dyDescent="0.3">
      <c r="A321" s="51"/>
      <c r="B321" s="51"/>
      <c r="C321" s="51"/>
      <c r="D321" s="61"/>
      <c r="E321" s="6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4.25" customHeight="1" x14ac:dyDescent="0.3">
      <c r="A322" s="51"/>
      <c r="B322" s="51"/>
      <c r="C322" s="51"/>
      <c r="D322" s="61"/>
      <c r="E322" s="6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4.25" customHeight="1" x14ac:dyDescent="0.3">
      <c r="A323" s="51"/>
      <c r="B323" s="51"/>
      <c r="C323" s="51"/>
      <c r="D323" s="61"/>
      <c r="E323" s="6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4.25" customHeight="1" x14ac:dyDescent="0.3">
      <c r="A324" s="51"/>
      <c r="B324" s="51"/>
      <c r="C324" s="51"/>
      <c r="D324" s="61"/>
      <c r="E324" s="6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4.25" customHeight="1" x14ac:dyDescent="0.3">
      <c r="A325" s="51"/>
      <c r="B325" s="51"/>
      <c r="C325" s="51"/>
      <c r="D325" s="61"/>
      <c r="E325" s="6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4.25" customHeight="1" x14ac:dyDescent="0.3">
      <c r="A326" s="51"/>
      <c r="B326" s="51"/>
      <c r="C326" s="51"/>
      <c r="D326" s="61"/>
      <c r="E326" s="6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4.25" customHeight="1" x14ac:dyDescent="0.3">
      <c r="A327" s="51"/>
      <c r="B327" s="51"/>
      <c r="C327" s="51"/>
      <c r="D327" s="61"/>
      <c r="E327" s="6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4.25" customHeight="1" x14ac:dyDescent="0.3">
      <c r="A328" s="51"/>
      <c r="B328" s="51"/>
      <c r="C328" s="51"/>
      <c r="D328" s="61"/>
      <c r="E328" s="6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4.25" customHeight="1" x14ac:dyDescent="0.3">
      <c r="A329" s="51"/>
      <c r="B329" s="51"/>
      <c r="C329" s="51"/>
      <c r="D329" s="61"/>
      <c r="E329" s="6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4.25" customHeight="1" x14ac:dyDescent="0.3">
      <c r="A330" s="51"/>
      <c r="B330" s="51"/>
      <c r="C330" s="51"/>
      <c r="D330" s="61"/>
      <c r="E330" s="6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4.25" customHeight="1" x14ac:dyDescent="0.3">
      <c r="A331" s="51"/>
      <c r="B331" s="51"/>
      <c r="C331" s="51"/>
      <c r="D331" s="61"/>
      <c r="E331" s="6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4.25" customHeight="1" x14ac:dyDescent="0.3">
      <c r="A332" s="51"/>
      <c r="B332" s="51"/>
      <c r="C332" s="51"/>
      <c r="D332" s="61"/>
      <c r="E332" s="6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4.25" customHeight="1" x14ac:dyDescent="0.3">
      <c r="A333" s="51"/>
      <c r="B333" s="51"/>
      <c r="C333" s="51"/>
      <c r="D333" s="61"/>
      <c r="E333" s="6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4.25" customHeight="1" x14ac:dyDescent="0.3">
      <c r="A334" s="51"/>
      <c r="B334" s="51"/>
      <c r="C334" s="51"/>
      <c r="D334" s="61"/>
      <c r="E334" s="6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4.25" customHeight="1" x14ac:dyDescent="0.3">
      <c r="A335" s="51"/>
      <c r="B335" s="51"/>
      <c r="C335" s="51"/>
      <c r="D335" s="61"/>
      <c r="E335" s="6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4.25" customHeight="1" x14ac:dyDescent="0.3">
      <c r="A336" s="51"/>
      <c r="B336" s="51"/>
      <c r="C336" s="51"/>
      <c r="D336" s="61"/>
      <c r="E336" s="6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4.25" customHeight="1" x14ac:dyDescent="0.3">
      <c r="A337" s="51"/>
      <c r="B337" s="51"/>
      <c r="C337" s="51"/>
      <c r="D337" s="61"/>
      <c r="E337" s="6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4.25" customHeight="1" x14ac:dyDescent="0.3">
      <c r="A338" s="51"/>
      <c r="B338" s="51"/>
      <c r="C338" s="51"/>
      <c r="D338" s="61"/>
      <c r="E338" s="6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4.25" customHeight="1" x14ac:dyDescent="0.3">
      <c r="A339" s="51"/>
      <c r="B339" s="51"/>
      <c r="C339" s="51"/>
      <c r="D339" s="61"/>
      <c r="E339" s="6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4.25" customHeight="1" x14ac:dyDescent="0.3">
      <c r="A340" s="51"/>
      <c r="B340" s="51"/>
      <c r="C340" s="51"/>
      <c r="D340" s="61"/>
      <c r="E340" s="6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4.25" customHeight="1" x14ac:dyDescent="0.3">
      <c r="A341" s="51"/>
      <c r="B341" s="51"/>
      <c r="C341" s="51"/>
      <c r="D341" s="61"/>
      <c r="E341" s="6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4.25" customHeight="1" x14ac:dyDescent="0.3">
      <c r="A342" s="51"/>
      <c r="B342" s="51"/>
      <c r="C342" s="51"/>
      <c r="D342" s="61"/>
      <c r="E342" s="6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4.25" customHeight="1" x14ac:dyDescent="0.3">
      <c r="A343" s="51"/>
      <c r="B343" s="51"/>
      <c r="C343" s="51"/>
      <c r="D343" s="61"/>
      <c r="E343" s="6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4.25" customHeight="1" x14ac:dyDescent="0.3">
      <c r="A344" s="51"/>
      <c r="B344" s="51"/>
      <c r="C344" s="51"/>
      <c r="D344" s="61"/>
      <c r="E344" s="6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4.25" customHeight="1" x14ac:dyDescent="0.3">
      <c r="A345" s="51"/>
      <c r="B345" s="51"/>
      <c r="C345" s="51"/>
      <c r="D345" s="61"/>
      <c r="E345" s="6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4.25" customHeight="1" x14ac:dyDescent="0.3">
      <c r="A346" s="51"/>
      <c r="B346" s="51"/>
      <c r="C346" s="51"/>
      <c r="D346" s="61"/>
      <c r="E346" s="6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4.25" customHeight="1" x14ac:dyDescent="0.3">
      <c r="A347" s="51"/>
      <c r="B347" s="51"/>
      <c r="C347" s="51"/>
      <c r="D347" s="61"/>
      <c r="E347" s="6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4.25" customHeight="1" x14ac:dyDescent="0.3">
      <c r="A348" s="51"/>
      <c r="B348" s="51"/>
      <c r="C348" s="51"/>
      <c r="D348" s="61"/>
      <c r="E348" s="6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4.25" customHeight="1" x14ac:dyDescent="0.3">
      <c r="A349" s="51"/>
      <c r="B349" s="51"/>
      <c r="C349" s="51"/>
      <c r="D349" s="61"/>
      <c r="E349" s="6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4.25" customHeight="1" x14ac:dyDescent="0.3">
      <c r="A350" s="51"/>
      <c r="B350" s="51"/>
      <c r="C350" s="51"/>
      <c r="D350" s="61"/>
      <c r="E350" s="6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4.25" customHeight="1" x14ac:dyDescent="0.3">
      <c r="A351" s="51"/>
      <c r="B351" s="51"/>
      <c r="C351" s="51"/>
      <c r="D351" s="61"/>
      <c r="E351" s="6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4.25" customHeight="1" x14ac:dyDescent="0.3">
      <c r="A352" s="51"/>
      <c r="B352" s="51"/>
      <c r="C352" s="51"/>
      <c r="D352" s="61"/>
      <c r="E352" s="6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4.25" customHeight="1" x14ac:dyDescent="0.3">
      <c r="A353" s="51"/>
      <c r="B353" s="51"/>
      <c r="C353" s="51"/>
      <c r="D353" s="61"/>
      <c r="E353" s="6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4.25" customHeight="1" x14ac:dyDescent="0.3">
      <c r="A354" s="51"/>
      <c r="B354" s="51"/>
      <c r="C354" s="51"/>
      <c r="D354" s="61"/>
      <c r="E354" s="6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4.25" customHeight="1" x14ac:dyDescent="0.3">
      <c r="A355" s="51"/>
      <c r="B355" s="51"/>
      <c r="C355" s="51"/>
      <c r="D355" s="61"/>
      <c r="E355" s="6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4.25" customHeight="1" x14ac:dyDescent="0.3">
      <c r="A356" s="51"/>
      <c r="B356" s="51"/>
      <c r="C356" s="51"/>
      <c r="D356" s="61"/>
      <c r="E356" s="6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4.25" customHeight="1" x14ac:dyDescent="0.3">
      <c r="A357" s="51"/>
      <c r="B357" s="51"/>
      <c r="C357" s="51"/>
      <c r="D357" s="61"/>
      <c r="E357" s="6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4.25" customHeight="1" x14ac:dyDescent="0.3">
      <c r="A358" s="51"/>
      <c r="B358" s="51"/>
      <c r="C358" s="51"/>
      <c r="D358" s="61"/>
      <c r="E358" s="6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4.25" customHeight="1" x14ac:dyDescent="0.3">
      <c r="A359" s="51"/>
      <c r="B359" s="51"/>
      <c r="C359" s="51"/>
      <c r="D359" s="61"/>
      <c r="E359" s="6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4.25" customHeight="1" x14ac:dyDescent="0.3">
      <c r="A360" s="51"/>
      <c r="B360" s="51"/>
      <c r="C360" s="51"/>
      <c r="D360" s="61"/>
      <c r="E360" s="6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4.25" customHeight="1" x14ac:dyDescent="0.3">
      <c r="A361" s="51"/>
      <c r="B361" s="51"/>
      <c r="C361" s="51"/>
      <c r="D361" s="61"/>
      <c r="E361" s="6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4.25" customHeight="1" x14ac:dyDescent="0.3">
      <c r="A362" s="51"/>
      <c r="B362" s="51"/>
      <c r="C362" s="51"/>
      <c r="D362" s="61"/>
      <c r="E362" s="6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4.25" customHeight="1" x14ac:dyDescent="0.3">
      <c r="A363" s="51"/>
      <c r="B363" s="51"/>
      <c r="C363" s="51"/>
      <c r="D363" s="61"/>
      <c r="E363" s="6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4.25" customHeight="1" x14ac:dyDescent="0.3">
      <c r="A364" s="51"/>
      <c r="B364" s="51"/>
      <c r="C364" s="51"/>
      <c r="D364" s="61"/>
      <c r="E364" s="6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4.25" customHeight="1" x14ac:dyDescent="0.3">
      <c r="A365" s="51"/>
      <c r="B365" s="51"/>
      <c r="C365" s="51"/>
      <c r="D365" s="61"/>
      <c r="E365" s="6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4.25" customHeight="1" x14ac:dyDescent="0.3">
      <c r="A366" s="51"/>
      <c r="B366" s="51"/>
      <c r="C366" s="51"/>
      <c r="D366" s="61"/>
      <c r="E366" s="6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4.25" customHeight="1" x14ac:dyDescent="0.3">
      <c r="A367" s="51"/>
      <c r="B367" s="51"/>
      <c r="C367" s="51"/>
      <c r="D367" s="61"/>
      <c r="E367" s="6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4.25" customHeight="1" x14ac:dyDescent="0.3">
      <c r="A368" s="51"/>
      <c r="B368" s="51"/>
      <c r="C368" s="51"/>
      <c r="D368" s="61"/>
      <c r="E368" s="6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4.25" customHeight="1" x14ac:dyDescent="0.3">
      <c r="A369" s="51"/>
      <c r="B369" s="51"/>
      <c r="C369" s="51"/>
      <c r="D369" s="61"/>
      <c r="E369" s="6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4.25" customHeight="1" x14ac:dyDescent="0.3">
      <c r="A370" s="51"/>
      <c r="B370" s="51"/>
      <c r="C370" s="51"/>
      <c r="D370" s="61"/>
      <c r="E370" s="6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4.25" customHeight="1" x14ac:dyDescent="0.3">
      <c r="A371" s="51"/>
      <c r="B371" s="51"/>
      <c r="C371" s="51"/>
      <c r="D371" s="61"/>
      <c r="E371" s="6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4.25" customHeight="1" x14ac:dyDescent="0.3">
      <c r="A372" s="51"/>
      <c r="B372" s="51"/>
      <c r="C372" s="51"/>
      <c r="D372" s="61"/>
      <c r="E372" s="6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4.25" customHeight="1" x14ac:dyDescent="0.3">
      <c r="A373" s="51"/>
      <c r="B373" s="51"/>
      <c r="C373" s="51"/>
      <c r="D373" s="61"/>
      <c r="E373" s="6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4.25" customHeight="1" x14ac:dyDescent="0.3">
      <c r="A374" s="51"/>
      <c r="B374" s="51"/>
      <c r="C374" s="51"/>
      <c r="D374" s="61"/>
      <c r="E374" s="6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4.25" customHeight="1" x14ac:dyDescent="0.3">
      <c r="A375" s="51"/>
      <c r="B375" s="51"/>
      <c r="C375" s="51"/>
      <c r="D375" s="61"/>
      <c r="E375" s="6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4.25" customHeight="1" x14ac:dyDescent="0.3">
      <c r="A376" s="51"/>
      <c r="B376" s="51"/>
      <c r="C376" s="51"/>
      <c r="D376" s="61"/>
      <c r="E376" s="6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4.25" customHeight="1" x14ac:dyDescent="0.3">
      <c r="A377" s="51"/>
      <c r="B377" s="51"/>
      <c r="C377" s="51"/>
      <c r="D377" s="61"/>
      <c r="E377" s="6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4.25" customHeight="1" x14ac:dyDescent="0.3">
      <c r="A378" s="51"/>
      <c r="B378" s="51"/>
      <c r="C378" s="51"/>
      <c r="D378" s="61"/>
      <c r="E378" s="6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4.25" customHeight="1" x14ac:dyDescent="0.3">
      <c r="A379" s="51"/>
      <c r="B379" s="51"/>
      <c r="C379" s="51"/>
      <c r="D379" s="61"/>
      <c r="E379" s="6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4.25" customHeight="1" x14ac:dyDescent="0.3">
      <c r="A380" s="51"/>
      <c r="B380" s="51"/>
      <c r="C380" s="51"/>
      <c r="D380" s="61"/>
      <c r="E380" s="6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5.75" customHeight="1" x14ac:dyDescent="0.3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5.75" customHeight="1" x14ac:dyDescent="0.3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5.75" customHeight="1" x14ac:dyDescent="0.3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5.75" customHeight="1" x14ac:dyDescent="0.3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5.75" customHeight="1" x14ac:dyDescent="0.3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5.75" customHeight="1" x14ac:dyDescent="0.3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5.75" customHeight="1" x14ac:dyDescent="0.3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5.75" customHeight="1" x14ac:dyDescent="0.3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5.75" customHeight="1" x14ac:dyDescent="0.3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5.75" customHeight="1" x14ac:dyDescent="0.3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5.75" customHeight="1" x14ac:dyDescent="0.3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5.75" customHeight="1" x14ac:dyDescent="0.3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5.75" customHeight="1" x14ac:dyDescent="0.3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5.75" customHeight="1" x14ac:dyDescent="0.3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5.75" customHeight="1" x14ac:dyDescent="0.3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5.75" customHeight="1" x14ac:dyDescent="0.3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5.75" customHeight="1" x14ac:dyDescent="0.3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5.75" customHeight="1" x14ac:dyDescent="0.3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5.75" customHeight="1" x14ac:dyDescent="0.3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5.75" customHeight="1" x14ac:dyDescent="0.3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5.75" customHeight="1" x14ac:dyDescent="0.3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5.75" customHeight="1" x14ac:dyDescent="0.3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5.75" customHeight="1" x14ac:dyDescent="0.3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5.75" customHeight="1" x14ac:dyDescent="0.3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5.75" customHeight="1" x14ac:dyDescent="0.3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5.75" customHeight="1" x14ac:dyDescent="0.3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5.75" customHeight="1" x14ac:dyDescent="0.3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5.75" customHeight="1" x14ac:dyDescent="0.3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5.75" customHeight="1" x14ac:dyDescent="0.3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5.75" customHeight="1" x14ac:dyDescent="0.3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5.75" customHeight="1" x14ac:dyDescent="0.3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5.75" customHeight="1" x14ac:dyDescent="0.3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5.75" customHeight="1" x14ac:dyDescent="0.3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5.75" customHeight="1" x14ac:dyDescent="0.3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5.75" customHeight="1" x14ac:dyDescent="0.3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5.75" customHeight="1" x14ac:dyDescent="0.3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5.75" customHeight="1" x14ac:dyDescent="0.3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5.75" customHeight="1" x14ac:dyDescent="0.3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5.75" customHeight="1" x14ac:dyDescent="0.3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5.75" customHeight="1" x14ac:dyDescent="0.3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5.75" customHeight="1" x14ac:dyDescent="0.3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5.75" customHeight="1" x14ac:dyDescent="0.3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5.75" customHeight="1" x14ac:dyDescent="0.3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5.75" customHeight="1" x14ac:dyDescent="0.3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5.75" customHeight="1" x14ac:dyDescent="0.3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5.75" customHeight="1" x14ac:dyDescent="0.3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5.75" customHeight="1" x14ac:dyDescent="0.3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5.75" customHeight="1" x14ac:dyDescent="0.3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5.75" customHeight="1" x14ac:dyDescent="0.3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5.75" customHeight="1" x14ac:dyDescent="0.3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5.75" customHeight="1" x14ac:dyDescent="0.3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5.75" customHeight="1" x14ac:dyDescent="0.3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5.75" customHeight="1" x14ac:dyDescent="0.3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5.75" customHeight="1" x14ac:dyDescent="0.3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5.75" customHeight="1" x14ac:dyDescent="0.3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5.75" customHeight="1" x14ac:dyDescent="0.3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5.75" customHeight="1" x14ac:dyDescent="0.3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5.75" customHeight="1" x14ac:dyDescent="0.3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5.75" customHeight="1" x14ac:dyDescent="0.3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5.75" customHeight="1" x14ac:dyDescent="0.3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5.75" customHeight="1" x14ac:dyDescent="0.3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5.75" customHeight="1" x14ac:dyDescent="0.3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5.75" customHeight="1" x14ac:dyDescent="0.3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5.75" customHeight="1" x14ac:dyDescent="0.3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5.75" customHeight="1" x14ac:dyDescent="0.3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5.75" customHeight="1" x14ac:dyDescent="0.3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5.75" customHeight="1" x14ac:dyDescent="0.3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5.75" customHeight="1" x14ac:dyDescent="0.3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5.75" customHeight="1" x14ac:dyDescent="0.3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5.75" customHeight="1" x14ac:dyDescent="0.3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5.75" customHeight="1" x14ac:dyDescent="0.3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5.75" customHeight="1" x14ac:dyDescent="0.3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5.75" customHeight="1" x14ac:dyDescent="0.3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5.75" customHeight="1" x14ac:dyDescent="0.3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5.75" customHeight="1" x14ac:dyDescent="0.3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5.75" customHeight="1" x14ac:dyDescent="0.3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5.75" customHeight="1" x14ac:dyDescent="0.3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5.75" customHeight="1" x14ac:dyDescent="0.3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5.75" customHeight="1" x14ac:dyDescent="0.3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5.75" customHeight="1" x14ac:dyDescent="0.3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5.75" customHeight="1" x14ac:dyDescent="0.3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5.75" customHeight="1" x14ac:dyDescent="0.3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5.75" customHeight="1" x14ac:dyDescent="0.3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5.75" customHeight="1" x14ac:dyDescent="0.3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5.75" customHeight="1" x14ac:dyDescent="0.3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5.75" customHeight="1" x14ac:dyDescent="0.3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5.75" customHeight="1" x14ac:dyDescent="0.3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5.75" customHeight="1" x14ac:dyDescent="0.3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5.75" customHeight="1" x14ac:dyDescent="0.3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5.75" customHeight="1" x14ac:dyDescent="0.3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5.75" customHeight="1" x14ac:dyDescent="0.3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5.75" customHeight="1" x14ac:dyDescent="0.3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5.75" customHeight="1" x14ac:dyDescent="0.3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5.75" customHeight="1" x14ac:dyDescent="0.3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5.75" customHeight="1" x14ac:dyDescent="0.3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5.75" customHeight="1" x14ac:dyDescent="0.3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5.75" customHeight="1" x14ac:dyDescent="0.3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5.75" customHeight="1" x14ac:dyDescent="0.3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5.75" customHeight="1" x14ac:dyDescent="0.3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5.75" customHeight="1" x14ac:dyDescent="0.3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5.75" customHeight="1" x14ac:dyDescent="0.3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5.75" customHeight="1" x14ac:dyDescent="0.3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5.75" customHeight="1" x14ac:dyDescent="0.3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5.75" customHeight="1" x14ac:dyDescent="0.3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5.75" customHeight="1" x14ac:dyDescent="0.3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5.75" customHeight="1" x14ac:dyDescent="0.3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5.75" customHeight="1" x14ac:dyDescent="0.3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5.75" customHeight="1" x14ac:dyDescent="0.3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5.75" customHeight="1" x14ac:dyDescent="0.3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5.75" customHeight="1" x14ac:dyDescent="0.3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5.75" customHeight="1" x14ac:dyDescent="0.3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5.75" customHeight="1" x14ac:dyDescent="0.3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5.75" customHeight="1" x14ac:dyDescent="0.3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5.75" customHeight="1" x14ac:dyDescent="0.3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5.75" customHeight="1" x14ac:dyDescent="0.3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5.75" customHeight="1" x14ac:dyDescent="0.3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5.75" customHeight="1" x14ac:dyDescent="0.3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5.75" customHeight="1" x14ac:dyDescent="0.3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5.75" customHeight="1" x14ac:dyDescent="0.3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5.75" customHeight="1" x14ac:dyDescent="0.3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5.75" customHeight="1" x14ac:dyDescent="0.3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5.75" customHeight="1" x14ac:dyDescent="0.3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5.75" customHeight="1" x14ac:dyDescent="0.3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5.75" customHeight="1" x14ac:dyDescent="0.3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5.75" customHeight="1" x14ac:dyDescent="0.3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5.75" customHeight="1" x14ac:dyDescent="0.3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5.75" customHeight="1" x14ac:dyDescent="0.3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5.75" customHeight="1" x14ac:dyDescent="0.3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5.75" customHeight="1" x14ac:dyDescent="0.3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5.75" customHeight="1" x14ac:dyDescent="0.3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5.75" customHeight="1" x14ac:dyDescent="0.3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5.75" customHeight="1" x14ac:dyDescent="0.3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5.75" customHeight="1" x14ac:dyDescent="0.3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5.75" customHeight="1" x14ac:dyDescent="0.3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5.75" customHeight="1" x14ac:dyDescent="0.3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5.75" customHeight="1" x14ac:dyDescent="0.3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5.75" customHeight="1" x14ac:dyDescent="0.3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5.75" customHeight="1" x14ac:dyDescent="0.3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5.75" customHeight="1" x14ac:dyDescent="0.3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5.75" customHeight="1" x14ac:dyDescent="0.3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5.75" customHeight="1" x14ac:dyDescent="0.3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5.75" customHeight="1" x14ac:dyDescent="0.3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5.75" customHeight="1" x14ac:dyDescent="0.3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5.75" customHeight="1" x14ac:dyDescent="0.3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5.75" customHeight="1" x14ac:dyDescent="0.3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5.75" customHeight="1" x14ac:dyDescent="0.3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5.75" customHeight="1" x14ac:dyDescent="0.3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5.75" customHeight="1" x14ac:dyDescent="0.3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5.75" customHeight="1" x14ac:dyDescent="0.3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5.75" customHeight="1" x14ac:dyDescent="0.3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5.75" customHeight="1" x14ac:dyDescent="0.3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5.75" customHeight="1" x14ac:dyDescent="0.3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5.75" customHeight="1" x14ac:dyDescent="0.3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5.75" customHeight="1" x14ac:dyDescent="0.3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5.75" customHeight="1" x14ac:dyDescent="0.3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5.75" customHeight="1" x14ac:dyDescent="0.3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5.75" customHeight="1" x14ac:dyDescent="0.3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5.75" customHeight="1" x14ac:dyDescent="0.3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5.75" customHeight="1" x14ac:dyDescent="0.3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5.75" customHeight="1" x14ac:dyDescent="0.3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5.75" customHeight="1" x14ac:dyDescent="0.3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5.75" customHeight="1" x14ac:dyDescent="0.3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5.75" customHeight="1" x14ac:dyDescent="0.3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5.75" customHeight="1" x14ac:dyDescent="0.3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5.75" customHeight="1" x14ac:dyDescent="0.3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5.75" customHeight="1" x14ac:dyDescent="0.3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5.75" customHeight="1" x14ac:dyDescent="0.3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5.75" customHeight="1" x14ac:dyDescent="0.3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5.75" customHeight="1" x14ac:dyDescent="0.3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5.75" customHeight="1" x14ac:dyDescent="0.3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5.75" customHeight="1" x14ac:dyDescent="0.3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5.75" customHeight="1" x14ac:dyDescent="0.3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5.75" customHeight="1" x14ac:dyDescent="0.3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5.75" customHeight="1" x14ac:dyDescent="0.3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5.75" customHeight="1" x14ac:dyDescent="0.3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5.75" customHeight="1" x14ac:dyDescent="0.3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5.75" customHeight="1" x14ac:dyDescent="0.3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5.75" customHeight="1" x14ac:dyDescent="0.3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5.75" customHeight="1" x14ac:dyDescent="0.3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5.75" customHeight="1" x14ac:dyDescent="0.3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5.75" customHeight="1" x14ac:dyDescent="0.3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5.75" customHeight="1" x14ac:dyDescent="0.3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5.75" customHeight="1" x14ac:dyDescent="0.3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5.75" customHeight="1" x14ac:dyDescent="0.3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5.75" customHeight="1" x14ac:dyDescent="0.3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5.75" customHeight="1" x14ac:dyDescent="0.3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5.75" customHeight="1" x14ac:dyDescent="0.3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5.75" customHeight="1" x14ac:dyDescent="0.3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5.75" customHeight="1" x14ac:dyDescent="0.3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5.75" customHeight="1" x14ac:dyDescent="0.3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5.75" customHeight="1" x14ac:dyDescent="0.3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5.75" customHeight="1" x14ac:dyDescent="0.3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5.75" customHeight="1" x14ac:dyDescent="0.3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5.75" customHeight="1" x14ac:dyDescent="0.3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5.75" customHeight="1" x14ac:dyDescent="0.3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5.75" customHeight="1" x14ac:dyDescent="0.3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5.75" customHeight="1" x14ac:dyDescent="0.3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5.75" customHeight="1" x14ac:dyDescent="0.3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5.75" customHeight="1" x14ac:dyDescent="0.3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5.75" customHeight="1" x14ac:dyDescent="0.3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5.75" customHeight="1" x14ac:dyDescent="0.3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5.75" customHeight="1" x14ac:dyDescent="0.3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5.75" customHeight="1" x14ac:dyDescent="0.3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5.75" customHeight="1" x14ac:dyDescent="0.3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5.75" customHeight="1" x14ac:dyDescent="0.3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5.75" customHeight="1" x14ac:dyDescent="0.3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5.75" customHeight="1" x14ac:dyDescent="0.3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5.75" customHeight="1" x14ac:dyDescent="0.3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5.75" customHeight="1" x14ac:dyDescent="0.3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5.75" customHeight="1" x14ac:dyDescent="0.3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5.75" customHeight="1" x14ac:dyDescent="0.3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5.75" customHeight="1" x14ac:dyDescent="0.3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5.75" customHeight="1" x14ac:dyDescent="0.3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5.75" customHeight="1" x14ac:dyDescent="0.3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5.75" customHeight="1" x14ac:dyDescent="0.3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5.75" customHeight="1" x14ac:dyDescent="0.3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5.75" customHeight="1" x14ac:dyDescent="0.3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5.75" customHeight="1" x14ac:dyDescent="0.3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5.75" customHeight="1" x14ac:dyDescent="0.3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5.75" customHeight="1" x14ac:dyDescent="0.3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5.75" customHeight="1" x14ac:dyDescent="0.3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5.75" customHeight="1" x14ac:dyDescent="0.3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5.75" customHeight="1" x14ac:dyDescent="0.3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5.75" customHeight="1" x14ac:dyDescent="0.3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5.75" customHeight="1" x14ac:dyDescent="0.3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5.75" customHeight="1" x14ac:dyDescent="0.3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5.75" customHeight="1" x14ac:dyDescent="0.3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5.75" customHeight="1" x14ac:dyDescent="0.3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5.75" customHeight="1" x14ac:dyDescent="0.3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5.75" customHeight="1" x14ac:dyDescent="0.3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5.75" customHeight="1" x14ac:dyDescent="0.3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5.75" customHeight="1" x14ac:dyDescent="0.3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5.75" customHeight="1" x14ac:dyDescent="0.3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5.75" customHeight="1" x14ac:dyDescent="0.3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5.75" customHeight="1" x14ac:dyDescent="0.3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5.75" customHeight="1" x14ac:dyDescent="0.3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5.75" customHeight="1" x14ac:dyDescent="0.3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5.75" customHeight="1" x14ac:dyDescent="0.3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5.75" customHeight="1" x14ac:dyDescent="0.3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5.75" customHeight="1" x14ac:dyDescent="0.3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5.75" customHeight="1" x14ac:dyDescent="0.3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5.75" customHeight="1" x14ac:dyDescent="0.3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5.75" customHeight="1" x14ac:dyDescent="0.3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5.75" customHeight="1" x14ac:dyDescent="0.3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5.75" customHeight="1" x14ac:dyDescent="0.3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5.75" customHeight="1" x14ac:dyDescent="0.3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5.75" customHeight="1" x14ac:dyDescent="0.3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5.75" customHeight="1" x14ac:dyDescent="0.3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5.75" customHeight="1" x14ac:dyDescent="0.3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5.75" customHeight="1" x14ac:dyDescent="0.3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5.75" customHeight="1" x14ac:dyDescent="0.3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5.75" customHeight="1" x14ac:dyDescent="0.3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5.75" customHeight="1" x14ac:dyDescent="0.3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5.75" customHeight="1" x14ac:dyDescent="0.3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5.75" customHeight="1" x14ac:dyDescent="0.3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5.75" customHeight="1" x14ac:dyDescent="0.3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5.75" customHeight="1" x14ac:dyDescent="0.3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5.75" customHeight="1" x14ac:dyDescent="0.3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5.75" customHeight="1" x14ac:dyDescent="0.3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5.75" customHeight="1" x14ac:dyDescent="0.3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5.75" customHeight="1" x14ac:dyDescent="0.3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5.75" customHeight="1" x14ac:dyDescent="0.3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5.75" customHeight="1" x14ac:dyDescent="0.3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5.75" customHeight="1" x14ac:dyDescent="0.3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5.75" customHeight="1" x14ac:dyDescent="0.3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5.75" customHeight="1" x14ac:dyDescent="0.3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5.75" customHeight="1" x14ac:dyDescent="0.3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5.75" customHeight="1" x14ac:dyDescent="0.3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5.75" customHeight="1" x14ac:dyDescent="0.3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5.75" customHeight="1" x14ac:dyDescent="0.3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5.75" customHeight="1" x14ac:dyDescent="0.3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5.75" customHeight="1" x14ac:dyDescent="0.3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5.75" customHeight="1" x14ac:dyDescent="0.3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5.75" customHeight="1" x14ac:dyDescent="0.3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5.75" customHeight="1" x14ac:dyDescent="0.3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5.75" customHeight="1" x14ac:dyDescent="0.3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5.75" customHeight="1" x14ac:dyDescent="0.3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5.75" customHeight="1" x14ac:dyDescent="0.3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5.75" customHeight="1" x14ac:dyDescent="0.3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5.75" customHeight="1" x14ac:dyDescent="0.3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5.75" customHeight="1" x14ac:dyDescent="0.3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5.75" customHeight="1" x14ac:dyDescent="0.3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5.75" customHeight="1" x14ac:dyDescent="0.3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5.75" customHeight="1" x14ac:dyDescent="0.3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5.75" customHeight="1" x14ac:dyDescent="0.3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5.75" customHeight="1" x14ac:dyDescent="0.3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5.75" customHeight="1" x14ac:dyDescent="0.3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5.75" customHeight="1" x14ac:dyDescent="0.3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5.75" customHeight="1" x14ac:dyDescent="0.3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5.75" customHeight="1" x14ac:dyDescent="0.3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5.75" customHeight="1" x14ac:dyDescent="0.3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5.75" customHeight="1" x14ac:dyDescent="0.3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5.75" customHeight="1" x14ac:dyDescent="0.3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5.75" customHeight="1" x14ac:dyDescent="0.3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5.75" customHeight="1" x14ac:dyDescent="0.3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5.75" customHeight="1" x14ac:dyDescent="0.3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5.75" customHeight="1" x14ac:dyDescent="0.3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5.75" customHeight="1" x14ac:dyDescent="0.3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5.75" customHeight="1" x14ac:dyDescent="0.3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5.75" customHeight="1" x14ac:dyDescent="0.3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5.75" customHeight="1" x14ac:dyDescent="0.3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5.75" customHeight="1" x14ac:dyDescent="0.3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5.75" customHeight="1" x14ac:dyDescent="0.3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5.75" customHeight="1" x14ac:dyDescent="0.3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5.75" customHeight="1" x14ac:dyDescent="0.3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5.75" customHeight="1" x14ac:dyDescent="0.3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5.75" customHeight="1" x14ac:dyDescent="0.3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5.75" customHeight="1" x14ac:dyDescent="0.3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5.75" customHeight="1" x14ac:dyDescent="0.3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5.75" customHeight="1" x14ac:dyDescent="0.3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5.75" customHeight="1" x14ac:dyDescent="0.3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5.75" customHeight="1" x14ac:dyDescent="0.3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5.75" customHeight="1" x14ac:dyDescent="0.3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5.75" customHeight="1" x14ac:dyDescent="0.3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5.75" customHeight="1" x14ac:dyDescent="0.3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5.75" customHeight="1" x14ac:dyDescent="0.3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5.75" customHeight="1" x14ac:dyDescent="0.3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5.75" customHeight="1" x14ac:dyDescent="0.3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5.75" customHeight="1" x14ac:dyDescent="0.3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5.75" customHeight="1" x14ac:dyDescent="0.3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5.75" customHeight="1" x14ac:dyDescent="0.3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5.75" customHeight="1" x14ac:dyDescent="0.3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5.75" customHeight="1" x14ac:dyDescent="0.3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5.75" customHeight="1" x14ac:dyDescent="0.3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5.75" customHeight="1" x14ac:dyDescent="0.3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5.75" customHeight="1" x14ac:dyDescent="0.3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5.75" customHeight="1" x14ac:dyDescent="0.3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5.75" customHeight="1" x14ac:dyDescent="0.3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5.75" customHeight="1" x14ac:dyDescent="0.3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5.75" customHeight="1" x14ac:dyDescent="0.3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5.75" customHeight="1" x14ac:dyDescent="0.3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5.75" customHeight="1" x14ac:dyDescent="0.3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5.75" customHeight="1" x14ac:dyDescent="0.3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5.75" customHeight="1" x14ac:dyDescent="0.3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5.75" customHeight="1" x14ac:dyDescent="0.3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5.75" customHeight="1" x14ac:dyDescent="0.3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5.75" customHeight="1" x14ac:dyDescent="0.3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5.75" customHeight="1" x14ac:dyDescent="0.3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5.75" customHeight="1" x14ac:dyDescent="0.3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5.75" customHeight="1" x14ac:dyDescent="0.3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5.75" customHeight="1" x14ac:dyDescent="0.3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5.75" customHeight="1" x14ac:dyDescent="0.3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5.75" customHeight="1" x14ac:dyDescent="0.3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5.75" customHeight="1" x14ac:dyDescent="0.3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5.75" customHeight="1" x14ac:dyDescent="0.3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5.75" customHeight="1" x14ac:dyDescent="0.3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5.75" customHeight="1" x14ac:dyDescent="0.3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5.75" customHeight="1" x14ac:dyDescent="0.3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5.75" customHeight="1" x14ac:dyDescent="0.3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5.75" customHeight="1" x14ac:dyDescent="0.3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5.75" customHeight="1" x14ac:dyDescent="0.3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5.75" customHeight="1" x14ac:dyDescent="0.3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5.75" customHeight="1" x14ac:dyDescent="0.3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5.75" customHeight="1" x14ac:dyDescent="0.3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5.75" customHeight="1" x14ac:dyDescent="0.3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5.75" customHeight="1" x14ac:dyDescent="0.3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5.75" customHeight="1" x14ac:dyDescent="0.3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5.75" customHeight="1" x14ac:dyDescent="0.3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5.75" customHeight="1" x14ac:dyDescent="0.3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5.75" customHeight="1" x14ac:dyDescent="0.3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5.75" customHeight="1" x14ac:dyDescent="0.3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5.75" customHeight="1" x14ac:dyDescent="0.3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5.75" customHeight="1" x14ac:dyDescent="0.3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5.75" customHeight="1" x14ac:dyDescent="0.3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5.75" customHeight="1" x14ac:dyDescent="0.3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5.75" customHeight="1" x14ac:dyDescent="0.3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5.75" customHeight="1" x14ac:dyDescent="0.3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5.75" customHeight="1" x14ac:dyDescent="0.3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5.75" customHeight="1" x14ac:dyDescent="0.3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5.75" customHeight="1" x14ac:dyDescent="0.3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5.75" customHeight="1" x14ac:dyDescent="0.3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5.75" customHeight="1" x14ac:dyDescent="0.3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5.75" customHeight="1" x14ac:dyDescent="0.3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5.75" customHeight="1" x14ac:dyDescent="0.3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5.75" customHeight="1" x14ac:dyDescent="0.3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5.75" customHeight="1" x14ac:dyDescent="0.3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5.75" customHeight="1" x14ac:dyDescent="0.3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5.75" customHeight="1" x14ac:dyDescent="0.3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5.75" customHeight="1" x14ac:dyDescent="0.3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5.75" customHeight="1" x14ac:dyDescent="0.3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5.75" customHeight="1" x14ac:dyDescent="0.3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5.75" customHeight="1" x14ac:dyDescent="0.3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5.75" customHeight="1" x14ac:dyDescent="0.3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5.75" customHeight="1" x14ac:dyDescent="0.3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5.75" customHeight="1" x14ac:dyDescent="0.3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5.75" customHeight="1" x14ac:dyDescent="0.3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5.75" customHeight="1" x14ac:dyDescent="0.3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5.75" customHeight="1" x14ac:dyDescent="0.3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5.75" customHeight="1" x14ac:dyDescent="0.3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5.75" customHeight="1" x14ac:dyDescent="0.3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5.75" customHeight="1" x14ac:dyDescent="0.3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5.75" customHeight="1" x14ac:dyDescent="0.3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5.75" customHeight="1" x14ac:dyDescent="0.3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5.75" customHeight="1" x14ac:dyDescent="0.3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5.75" customHeight="1" x14ac:dyDescent="0.3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5.75" customHeight="1" x14ac:dyDescent="0.3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5.75" customHeight="1" x14ac:dyDescent="0.3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5.75" customHeight="1" x14ac:dyDescent="0.3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5.75" customHeight="1" x14ac:dyDescent="0.3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5.75" customHeight="1" x14ac:dyDescent="0.3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5.75" customHeight="1" x14ac:dyDescent="0.3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5.75" customHeight="1" x14ac:dyDescent="0.3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5.75" customHeight="1" x14ac:dyDescent="0.3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5.75" customHeight="1" x14ac:dyDescent="0.3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5.75" customHeight="1" x14ac:dyDescent="0.3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5.75" customHeight="1" x14ac:dyDescent="0.3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5.75" customHeight="1" x14ac:dyDescent="0.3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5.75" customHeight="1" x14ac:dyDescent="0.3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5.75" customHeight="1" x14ac:dyDescent="0.3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5.75" customHeight="1" x14ac:dyDescent="0.3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5.75" customHeight="1" x14ac:dyDescent="0.3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5.75" customHeight="1" x14ac:dyDescent="0.3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5.75" customHeight="1" x14ac:dyDescent="0.3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5.75" customHeight="1" x14ac:dyDescent="0.3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5.75" customHeight="1" x14ac:dyDescent="0.3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5.75" customHeight="1" x14ac:dyDescent="0.3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5.75" customHeight="1" x14ac:dyDescent="0.3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5.75" customHeight="1" x14ac:dyDescent="0.3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5.75" customHeight="1" x14ac:dyDescent="0.3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5.75" customHeight="1" x14ac:dyDescent="0.3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5.75" customHeight="1" x14ac:dyDescent="0.3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5.75" customHeight="1" x14ac:dyDescent="0.3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5.75" customHeight="1" x14ac:dyDescent="0.3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5.75" customHeight="1" x14ac:dyDescent="0.3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5.75" customHeight="1" x14ac:dyDescent="0.3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5.75" customHeight="1" x14ac:dyDescent="0.3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5.75" customHeight="1" x14ac:dyDescent="0.3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5.75" customHeight="1" x14ac:dyDescent="0.3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5.75" customHeight="1" x14ac:dyDescent="0.3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5.75" customHeight="1" x14ac:dyDescent="0.3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5.75" customHeight="1" x14ac:dyDescent="0.3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5.75" customHeight="1" x14ac:dyDescent="0.3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5.75" customHeight="1" x14ac:dyDescent="0.3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5.75" customHeight="1" x14ac:dyDescent="0.3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5.75" customHeight="1" x14ac:dyDescent="0.3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5.75" customHeight="1" x14ac:dyDescent="0.3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5.75" customHeight="1" x14ac:dyDescent="0.3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5.75" customHeight="1" x14ac:dyDescent="0.3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5.75" customHeight="1" x14ac:dyDescent="0.3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5.75" customHeight="1" x14ac:dyDescent="0.3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5.75" customHeight="1" x14ac:dyDescent="0.3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5.75" customHeight="1" x14ac:dyDescent="0.3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5.75" customHeight="1" x14ac:dyDescent="0.3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5.75" customHeight="1" x14ac:dyDescent="0.3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5.75" customHeight="1" x14ac:dyDescent="0.3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5.75" customHeight="1" x14ac:dyDescent="0.3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5.75" customHeight="1" x14ac:dyDescent="0.3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5.75" customHeight="1" x14ac:dyDescent="0.3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5.75" customHeight="1" x14ac:dyDescent="0.3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5.75" customHeight="1" x14ac:dyDescent="0.3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5.75" customHeight="1" x14ac:dyDescent="0.3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5.75" customHeight="1" x14ac:dyDescent="0.3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5.75" customHeight="1" x14ac:dyDescent="0.3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5.75" customHeight="1" x14ac:dyDescent="0.3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5.75" customHeight="1" x14ac:dyDescent="0.3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5.75" customHeight="1" x14ac:dyDescent="0.3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5.75" customHeight="1" x14ac:dyDescent="0.3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5.75" customHeight="1" x14ac:dyDescent="0.3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5.75" customHeight="1" x14ac:dyDescent="0.3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5.75" customHeight="1" x14ac:dyDescent="0.3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5.75" customHeight="1" x14ac:dyDescent="0.3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5.75" customHeight="1" x14ac:dyDescent="0.3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5.75" customHeight="1" x14ac:dyDescent="0.3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5.75" customHeight="1" x14ac:dyDescent="0.3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5.75" customHeight="1" x14ac:dyDescent="0.3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5.75" customHeight="1" x14ac:dyDescent="0.3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5.75" customHeight="1" x14ac:dyDescent="0.3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5.75" customHeight="1" x14ac:dyDescent="0.3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5.75" customHeight="1" x14ac:dyDescent="0.3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5.75" customHeight="1" x14ac:dyDescent="0.3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5.75" customHeight="1" x14ac:dyDescent="0.3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5.75" customHeight="1" x14ac:dyDescent="0.3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5.75" customHeight="1" x14ac:dyDescent="0.3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5.75" customHeight="1" x14ac:dyDescent="0.3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5.75" customHeight="1" x14ac:dyDescent="0.3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5.75" customHeight="1" x14ac:dyDescent="0.3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5.75" customHeight="1" x14ac:dyDescent="0.3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5.75" customHeight="1" x14ac:dyDescent="0.3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5.75" customHeight="1" x14ac:dyDescent="0.3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5.75" customHeight="1" x14ac:dyDescent="0.3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5.75" customHeight="1" x14ac:dyDescent="0.3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5.75" customHeight="1" x14ac:dyDescent="0.3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5.75" customHeight="1" x14ac:dyDescent="0.3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5.75" customHeight="1" x14ac:dyDescent="0.3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5.75" customHeight="1" x14ac:dyDescent="0.3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5.75" customHeight="1" x14ac:dyDescent="0.3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5.75" customHeight="1" x14ac:dyDescent="0.3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5.75" customHeight="1" x14ac:dyDescent="0.3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5.75" customHeight="1" x14ac:dyDescent="0.3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5.75" customHeight="1" x14ac:dyDescent="0.3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5.75" customHeight="1" x14ac:dyDescent="0.3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5.75" customHeight="1" x14ac:dyDescent="0.3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5.75" customHeight="1" x14ac:dyDescent="0.3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5.75" customHeight="1" x14ac:dyDescent="0.3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5.75" customHeight="1" x14ac:dyDescent="0.3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5.75" customHeight="1" x14ac:dyDescent="0.3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5.75" customHeight="1" x14ac:dyDescent="0.3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5.75" customHeight="1" x14ac:dyDescent="0.3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5.75" customHeight="1" x14ac:dyDescent="0.3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5.75" customHeight="1" x14ac:dyDescent="0.3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5.75" customHeight="1" x14ac:dyDescent="0.3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5.75" customHeight="1" x14ac:dyDescent="0.3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5.75" customHeight="1" x14ac:dyDescent="0.3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5.75" customHeight="1" x14ac:dyDescent="0.3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5.75" customHeight="1" x14ac:dyDescent="0.3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5.75" customHeight="1" x14ac:dyDescent="0.3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5.75" customHeight="1" x14ac:dyDescent="0.3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5.75" customHeight="1" x14ac:dyDescent="0.3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5.75" customHeight="1" x14ac:dyDescent="0.3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5.75" customHeight="1" x14ac:dyDescent="0.3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5.75" customHeight="1" x14ac:dyDescent="0.3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5.75" customHeight="1" x14ac:dyDescent="0.3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5.75" customHeight="1" x14ac:dyDescent="0.3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5.75" customHeight="1" x14ac:dyDescent="0.3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5.75" customHeight="1" x14ac:dyDescent="0.3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5.75" customHeight="1" x14ac:dyDescent="0.3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5.75" customHeight="1" x14ac:dyDescent="0.3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5.75" customHeight="1" x14ac:dyDescent="0.3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5.75" customHeight="1" x14ac:dyDescent="0.3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5.75" customHeight="1" x14ac:dyDescent="0.3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5.75" customHeight="1" x14ac:dyDescent="0.3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5.75" customHeight="1" x14ac:dyDescent="0.3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5.75" customHeight="1" x14ac:dyDescent="0.3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5.75" customHeight="1" x14ac:dyDescent="0.3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5.75" customHeight="1" x14ac:dyDescent="0.3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5.75" customHeight="1" x14ac:dyDescent="0.3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5.75" customHeight="1" x14ac:dyDescent="0.3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5.75" customHeight="1" x14ac:dyDescent="0.3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5.75" customHeight="1" x14ac:dyDescent="0.3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5.75" customHeight="1" x14ac:dyDescent="0.3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5.75" customHeight="1" x14ac:dyDescent="0.3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5.75" customHeight="1" x14ac:dyDescent="0.3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5.75" customHeight="1" x14ac:dyDescent="0.3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5.75" customHeight="1" x14ac:dyDescent="0.3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5.75" customHeight="1" x14ac:dyDescent="0.3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5.75" customHeight="1" x14ac:dyDescent="0.3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5.75" customHeight="1" x14ac:dyDescent="0.3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5.75" customHeight="1" x14ac:dyDescent="0.3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5.75" customHeight="1" x14ac:dyDescent="0.3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5.75" customHeight="1" x14ac:dyDescent="0.3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5.75" customHeight="1" x14ac:dyDescent="0.3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5.75" customHeight="1" x14ac:dyDescent="0.3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5.75" customHeight="1" x14ac:dyDescent="0.3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5.75" customHeight="1" x14ac:dyDescent="0.3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5.75" customHeight="1" x14ac:dyDescent="0.3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5.75" customHeight="1" x14ac:dyDescent="0.3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5.75" customHeight="1" x14ac:dyDescent="0.3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5.75" customHeight="1" x14ac:dyDescent="0.3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5.75" customHeight="1" x14ac:dyDescent="0.3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5.75" customHeight="1" x14ac:dyDescent="0.3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5.75" customHeight="1" x14ac:dyDescent="0.3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5.75" customHeight="1" x14ac:dyDescent="0.3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5.75" customHeight="1" x14ac:dyDescent="0.3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5.75" customHeight="1" x14ac:dyDescent="0.3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5.75" customHeight="1" x14ac:dyDescent="0.3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5.75" customHeight="1" x14ac:dyDescent="0.3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5.75" customHeight="1" x14ac:dyDescent="0.3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5.75" customHeight="1" x14ac:dyDescent="0.3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5.75" customHeight="1" x14ac:dyDescent="0.3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5.75" customHeight="1" x14ac:dyDescent="0.3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5.75" customHeight="1" x14ac:dyDescent="0.3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5.75" customHeight="1" x14ac:dyDescent="0.3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5.75" customHeight="1" x14ac:dyDescent="0.3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5.75" customHeight="1" x14ac:dyDescent="0.3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5.75" customHeight="1" x14ac:dyDescent="0.3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5.75" customHeight="1" x14ac:dyDescent="0.3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5.75" customHeight="1" x14ac:dyDescent="0.3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5.75" customHeight="1" x14ac:dyDescent="0.3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5.75" customHeight="1" x14ac:dyDescent="0.3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5.75" customHeight="1" x14ac:dyDescent="0.3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5.75" customHeight="1" x14ac:dyDescent="0.3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5.75" customHeight="1" x14ac:dyDescent="0.3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5.75" customHeight="1" x14ac:dyDescent="0.3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5.75" customHeight="1" x14ac:dyDescent="0.3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5.75" customHeight="1" x14ac:dyDescent="0.3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5.75" customHeight="1" x14ac:dyDescent="0.3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5.75" customHeight="1" x14ac:dyDescent="0.3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5.75" customHeight="1" x14ac:dyDescent="0.3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5.75" customHeight="1" x14ac:dyDescent="0.3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5.75" customHeight="1" x14ac:dyDescent="0.3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5.75" customHeight="1" x14ac:dyDescent="0.3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5.75" customHeight="1" x14ac:dyDescent="0.3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5.75" customHeight="1" x14ac:dyDescent="0.3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5.75" customHeight="1" x14ac:dyDescent="0.3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5.75" customHeight="1" x14ac:dyDescent="0.3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5.75" customHeight="1" x14ac:dyDescent="0.3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5.75" customHeight="1" x14ac:dyDescent="0.3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5.75" customHeight="1" x14ac:dyDescent="0.3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5.75" customHeight="1" x14ac:dyDescent="0.3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5.75" customHeight="1" x14ac:dyDescent="0.3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5.75" customHeight="1" x14ac:dyDescent="0.3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5.75" customHeight="1" x14ac:dyDescent="0.3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5.75" customHeight="1" x14ac:dyDescent="0.3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5.75" customHeight="1" x14ac:dyDescent="0.3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5.75" customHeight="1" x14ac:dyDescent="0.3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5.75" customHeight="1" x14ac:dyDescent="0.3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5.75" customHeight="1" x14ac:dyDescent="0.3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5.75" customHeight="1" x14ac:dyDescent="0.3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5.75" customHeight="1" x14ac:dyDescent="0.3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5.75" customHeight="1" x14ac:dyDescent="0.3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5.75" customHeight="1" x14ac:dyDescent="0.3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5.75" customHeight="1" x14ac:dyDescent="0.3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5.75" customHeight="1" x14ac:dyDescent="0.3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5.75" customHeight="1" x14ac:dyDescent="0.3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5.75" customHeight="1" x14ac:dyDescent="0.3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5.75" customHeight="1" x14ac:dyDescent="0.3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5.75" customHeight="1" x14ac:dyDescent="0.3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5.75" customHeight="1" x14ac:dyDescent="0.3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5.75" customHeight="1" x14ac:dyDescent="0.3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5.75" customHeight="1" x14ac:dyDescent="0.3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5.75" customHeight="1" x14ac:dyDescent="0.3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5.75" customHeight="1" x14ac:dyDescent="0.3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5.75" customHeight="1" x14ac:dyDescent="0.3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5.75" customHeight="1" x14ac:dyDescent="0.3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5.75" customHeight="1" x14ac:dyDescent="0.3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5.75" customHeight="1" x14ac:dyDescent="0.3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5.75" customHeight="1" x14ac:dyDescent="0.3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5.75" customHeight="1" x14ac:dyDescent="0.3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5.75" customHeight="1" x14ac:dyDescent="0.3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5.75" customHeight="1" x14ac:dyDescent="0.3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mergeCells count="1">
    <mergeCell ref="A1:E1"/>
  </mergeCells>
  <conditionalFormatting sqref="E3:E180">
    <cfRule type="cellIs" dxfId="9" priority="1" operator="equal">
      <formula>"Y"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85"/>
  <sheetViews>
    <sheetView topLeftCell="D1" workbookViewId="0">
      <selection activeCell="R8" sqref="R8"/>
    </sheetView>
  </sheetViews>
  <sheetFormatPr defaultRowHeight="14.4" x14ac:dyDescent="0.3"/>
  <cols>
    <col min="2" max="2" width="11.33203125" bestFit="1" customWidth="1"/>
    <col min="3" max="3" width="20.109375" bestFit="1" customWidth="1"/>
  </cols>
  <sheetData>
    <row r="1" spans="1:18" ht="20.100000000000001" customHeight="1" x14ac:dyDescent="0.3">
      <c r="A1" s="97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18" ht="20.100000000000001" customHeight="1" x14ac:dyDescent="0.3">
      <c r="A2" s="97" t="s">
        <v>439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20.100000000000001" customHeight="1" x14ac:dyDescent="0.3">
      <c r="A3" s="97" t="s">
        <v>440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</row>
    <row r="4" spans="1:18" ht="20.100000000000001" customHeight="1" x14ac:dyDescent="0.3">
      <c r="A4" s="35" t="s">
        <v>31</v>
      </c>
      <c r="B4" s="33" t="s">
        <v>424</v>
      </c>
      <c r="C4" s="35" t="s">
        <v>33</v>
      </c>
      <c r="D4" s="97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105" t="s">
        <v>36</v>
      </c>
    </row>
    <row r="5" spans="1:18" ht="20.100000000000001" customHeight="1" x14ac:dyDescent="0.3">
      <c r="A5" s="35"/>
      <c r="B5" s="33"/>
      <c r="C5" s="35" t="s">
        <v>425</v>
      </c>
      <c r="D5" s="35" t="s">
        <v>426</v>
      </c>
      <c r="E5" s="35" t="s">
        <v>430</v>
      </c>
      <c r="F5" s="35" t="s">
        <v>431</v>
      </c>
      <c r="G5" s="104" t="s">
        <v>427</v>
      </c>
      <c r="H5" s="104" t="s">
        <v>428</v>
      </c>
      <c r="I5" s="104" t="s">
        <v>429</v>
      </c>
      <c r="J5" s="35" t="s">
        <v>441</v>
      </c>
      <c r="K5" s="104" t="s">
        <v>427</v>
      </c>
      <c r="L5" s="104" t="s">
        <v>428</v>
      </c>
      <c r="M5" s="104" t="s">
        <v>429</v>
      </c>
      <c r="N5" s="35" t="s">
        <v>442</v>
      </c>
      <c r="O5" s="104" t="s">
        <v>427</v>
      </c>
      <c r="P5" s="104" t="s">
        <v>428</v>
      </c>
      <c r="Q5" s="104" t="s">
        <v>429</v>
      </c>
      <c r="R5" s="106"/>
    </row>
    <row r="6" spans="1:18" ht="20.100000000000001" customHeight="1" x14ac:dyDescent="0.3">
      <c r="A6" s="38"/>
      <c r="B6" s="39"/>
      <c r="C6" s="38" t="s">
        <v>38</v>
      </c>
      <c r="D6" s="35"/>
      <c r="E6" s="35"/>
      <c r="F6" s="38">
        <v>14</v>
      </c>
      <c r="G6" s="95"/>
      <c r="H6" s="95"/>
      <c r="I6" s="95"/>
      <c r="J6" s="38">
        <v>28</v>
      </c>
      <c r="K6" s="95"/>
      <c r="L6" s="95"/>
      <c r="M6" s="95"/>
      <c r="N6" s="38">
        <v>28</v>
      </c>
      <c r="O6" s="95"/>
      <c r="P6" s="95"/>
      <c r="Q6" s="95"/>
      <c r="R6" s="35">
        <v>70</v>
      </c>
    </row>
    <row r="7" spans="1:18" ht="20.100000000000001" customHeight="1" x14ac:dyDescent="0.3">
      <c r="A7" s="40">
        <v>1</v>
      </c>
      <c r="B7" s="16" t="s">
        <v>42</v>
      </c>
      <c r="C7" s="16" t="s">
        <v>43</v>
      </c>
      <c r="D7" s="43"/>
      <c r="E7" s="62"/>
      <c r="F7" s="45">
        <v>12</v>
      </c>
      <c r="G7" s="42">
        <f t="shared" ref="G7:G184" si="0">IF(F7&gt;=($F$6*0.7),1,0)</f>
        <v>1</v>
      </c>
      <c r="H7" s="43">
        <f t="shared" ref="H7:H184" si="1">IF(F7&gt;=($F$6*0.8),1,0)</f>
        <v>1</v>
      </c>
      <c r="I7" s="44">
        <f t="shared" ref="I7:I184" si="2">IF(F7&gt;=($F$6*0.9),1,0)</f>
        <v>0</v>
      </c>
      <c r="J7" s="45">
        <v>26</v>
      </c>
      <c r="K7" s="42">
        <f t="shared" ref="K7:K184" si="3">IF(J7&gt;=($J$6*0.7),1,0)</f>
        <v>1</v>
      </c>
      <c r="L7" s="43">
        <f t="shared" ref="L7:L184" si="4">IF(J7&gt;=($J$6*0.8),1,0)</f>
        <v>1</v>
      </c>
      <c r="M7" s="44">
        <f t="shared" ref="M7:M184" si="5">IF(J7&gt;=($J$6*0.9),1,0)</f>
        <v>1</v>
      </c>
      <c r="N7" s="41">
        <v>25</v>
      </c>
      <c r="O7" s="42">
        <f t="shared" ref="O7:O184" si="6">IF(N7&gt;=($N$6*0.7),1,0)</f>
        <v>1</v>
      </c>
      <c r="P7" s="43">
        <f t="shared" ref="P7:P184" si="7">IF(N7&gt;=($N$6*0.8),1,0)</f>
        <v>1</v>
      </c>
      <c r="Q7" s="44">
        <f t="shared" ref="Q7:Q184" si="8">IF(N7&gt;=($N$6*0.9),1,0)</f>
        <v>0</v>
      </c>
      <c r="R7" s="63">
        <f>SUM(F7+J7+N7)</f>
        <v>63</v>
      </c>
    </row>
    <row r="8" spans="1:18" ht="20.100000000000001" customHeight="1" x14ac:dyDescent="0.3">
      <c r="A8" s="47">
        <v>2</v>
      </c>
      <c r="B8" s="16" t="s">
        <v>44</v>
      </c>
      <c r="C8" s="16" t="s">
        <v>45</v>
      </c>
      <c r="D8" s="43"/>
      <c r="E8" s="62"/>
      <c r="F8" s="45">
        <v>11</v>
      </c>
      <c r="G8" s="42">
        <f t="shared" si="0"/>
        <v>1</v>
      </c>
      <c r="H8" s="43">
        <f t="shared" si="1"/>
        <v>0</v>
      </c>
      <c r="I8" s="44">
        <f t="shared" si="2"/>
        <v>0</v>
      </c>
      <c r="J8" s="45">
        <v>23</v>
      </c>
      <c r="K8" s="42">
        <f t="shared" si="3"/>
        <v>1</v>
      </c>
      <c r="L8" s="43">
        <f t="shared" si="4"/>
        <v>1</v>
      </c>
      <c r="M8" s="44">
        <f t="shared" si="5"/>
        <v>0</v>
      </c>
      <c r="N8" s="41">
        <v>22</v>
      </c>
      <c r="O8" s="42">
        <f t="shared" si="6"/>
        <v>1</v>
      </c>
      <c r="P8" s="43">
        <f t="shared" si="7"/>
        <v>0</v>
      </c>
      <c r="Q8" s="44">
        <f t="shared" si="8"/>
        <v>0</v>
      </c>
      <c r="R8" s="63">
        <f t="shared" ref="R8:R71" si="9">SUM(F8+J8+N8)</f>
        <v>56</v>
      </c>
    </row>
    <row r="9" spans="1:18" ht="20.100000000000001" customHeight="1" x14ac:dyDescent="0.3">
      <c r="A9" s="40">
        <v>3</v>
      </c>
      <c r="B9" s="16" t="s">
        <v>46</v>
      </c>
      <c r="C9" s="16" t="s">
        <v>47</v>
      </c>
      <c r="D9" s="43"/>
      <c r="E9" s="62"/>
      <c r="F9" s="45">
        <v>12</v>
      </c>
      <c r="G9" s="42">
        <f t="shared" si="0"/>
        <v>1</v>
      </c>
      <c r="H9" s="43">
        <f t="shared" si="1"/>
        <v>1</v>
      </c>
      <c r="I9" s="44">
        <f t="shared" si="2"/>
        <v>0</v>
      </c>
      <c r="J9" s="45">
        <v>26</v>
      </c>
      <c r="K9" s="42">
        <f t="shared" si="3"/>
        <v>1</v>
      </c>
      <c r="L9" s="43">
        <f t="shared" si="4"/>
        <v>1</v>
      </c>
      <c r="M9" s="44">
        <f t="shared" si="5"/>
        <v>1</v>
      </c>
      <c r="N9" s="41">
        <v>25</v>
      </c>
      <c r="O9" s="42">
        <f t="shared" si="6"/>
        <v>1</v>
      </c>
      <c r="P9" s="43">
        <f t="shared" si="7"/>
        <v>1</v>
      </c>
      <c r="Q9" s="44">
        <f t="shared" si="8"/>
        <v>0</v>
      </c>
      <c r="R9" s="63">
        <f t="shared" si="9"/>
        <v>63</v>
      </c>
    </row>
    <row r="10" spans="1:18" ht="20.100000000000001" customHeight="1" x14ac:dyDescent="0.3">
      <c r="A10" s="47">
        <v>4</v>
      </c>
      <c r="B10" s="16" t="s">
        <v>48</v>
      </c>
      <c r="C10" s="16" t="s">
        <v>49</v>
      </c>
      <c r="D10" s="43"/>
      <c r="E10" s="62"/>
      <c r="F10" s="45">
        <v>13</v>
      </c>
      <c r="G10" s="42">
        <f t="shared" si="0"/>
        <v>1</v>
      </c>
      <c r="H10" s="43">
        <f t="shared" si="1"/>
        <v>1</v>
      </c>
      <c r="I10" s="44">
        <f t="shared" si="2"/>
        <v>1</v>
      </c>
      <c r="J10" s="45">
        <v>28</v>
      </c>
      <c r="K10" s="42">
        <f t="shared" si="3"/>
        <v>1</v>
      </c>
      <c r="L10" s="43">
        <f t="shared" si="4"/>
        <v>1</v>
      </c>
      <c r="M10" s="44">
        <f t="shared" si="5"/>
        <v>1</v>
      </c>
      <c r="N10" s="41">
        <v>27</v>
      </c>
      <c r="O10" s="42">
        <f t="shared" si="6"/>
        <v>1</v>
      </c>
      <c r="P10" s="43">
        <f t="shared" si="7"/>
        <v>1</v>
      </c>
      <c r="Q10" s="44">
        <f t="shared" si="8"/>
        <v>1</v>
      </c>
      <c r="R10" s="63">
        <f t="shared" si="9"/>
        <v>68</v>
      </c>
    </row>
    <row r="11" spans="1:18" ht="20.100000000000001" customHeight="1" x14ac:dyDescent="0.3">
      <c r="A11" s="40">
        <v>5</v>
      </c>
      <c r="B11" s="16" t="s">
        <v>50</v>
      </c>
      <c r="C11" s="16" t="s">
        <v>51</v>
      </c>
      <c r="D11" s="43"/>
      <c r="E11" s="62"/>
      <c r="F11" s="45">
        <v>12</v>
      </c>
      <c r="G11" s="42">
        <f t="shared" si="0"/>
        <v>1</v>
      </c>
      <c r="H11" s="43">
        <f t="shared" si="1"/>
        <v>1</v>
      </c>
      <c r="I11" s="44">
        <f t="shared" si="2"/>
        <v>0</v>
      </c>
      <c r="J11" s="45">
        <v>26</v>
      </c>
      <c r="K11" s="42">
        <f t="shared" si="3"/>
        <v>1</v>
      </c>
      <c r="L11" s="43">
        <f t="shared" si="4"/>
        <v>1</v>
      </c>
      <c r="M11" s="44">
        <f t="shared" si="5"/>
        <v>1</v>
      </c>
      <c r="N11" s="41">
        <v>25</v>
      </c>
      <c r="O11" s="42">
        <f t="shared" si="6"/>
        <v>1</v>
      </c>
      <c r="P11" s="43">
        <f t="shared" si="7"/>
        <v>1</v>
      </c>
      <c r="Q11" s="44">
        <f t="shared" si="8"/>
        <v>0</v>
      </c>
      <c r="R11" s="63">
        <f t="shared" si="9"/>
        <v>63</v>
      </c>
    </row>
    <row r="12" spans="1:18" ht="20.100000000000001" customHeight="1" x14ac:dyDescent="0.3">
      <c r="A12" s="47">
        <v>6</v>
      </c>
      <c r="B12" s="16" t="s">
        <v>52</v>
      </c>
      <c r="C12" s="16" t="s">
        <v>53</v>
      </c>
      <c r="D12" s="43"/>
      <c r="E12" s="62"/>
      <c r="F12" s="45">
        <v>13</v>
      </c>
      <c r="G12" s="42">
        <f t="shared" si="0"/>
        <v>1</v>
      </c>
      <c r="H12" s="43">
        <f t="shared" si="1"/>
        <v>1</v>
      </c>
      <c r="I12" s="44">
        <f t="shared" si="2"/>
        <v>1</v>
      </c>
      <c r="J12" s="45">
        <v>28</v>
      </c>
      <c r="K12" s="42">
        <f t="shared" si="3"/>
        <v>1</v>
      </c>
      <c r="L12" s="43">
        <f t="shared" si="4"/>
        <v>1</v>
      </c>
      <c r="M12" s="44">
        <f t="shared" si="5"/>
        <v>1</v>
      </c>
      <c r="N12" s="41">
        <v>27</v>
      </c>
      <c r="O12" s="42">
        <f t="shared" si="6"/>
        <v>1</v>
      </c>
      <c r="P12" s="43">
        <f t="shared" si="7"/>
        <v>1</v>
      </c>
      <c r="Q12" s="44">
        <f t="shared" si="8"/>
        <v>1</v>
      </c>
      <c r="R12" s="63">
        <f t="shared" si="9"/>
        <v>68</v>
      </c>
    </row>
    <row r="13" spans="1:18" ht="20.100000000000001" customHeight="1" x14ac:dyDescent="0.3">
      <c r="A13" s="40">
        <v>7</v>
      </c>
      <c r="B13" s="16" t="s">
        <v>54</v>
      </c>
      <c r="C13" s="16" t="s">
        <v>55</v>
      </c>
      <c r="D13" s="43"/>
      <c r="E13" s="62"/>
      <c r="F13" s="45">
        <v>12</v>
      </c>
      <c r="G13" s="42">
        <f t="shared" si="0"/>
        <v>1</v>
      </c>
      <c r="H13" s="43">
        <f t="shared" si="1"/>
        <v>1</v>
      </c>
      <c r="I13" s="44">
        <f t="shared" si="2"/>
        <v>0</v>
      </c>
      <c r="J13" s="45">
        <v>25</v>
      </c>
      <c r="K13" s="42">
        <f t="shared" si="3"/>
        <v>1</v>
      </c>
      <c r="L13" s="43">
        <f t="shared" si="4"/>
        <v>1</v>
      </c>
      <c r="M13" s="44">
        <f t="shared" si="5"/>
        <v>0</v>
      </c>
      <c r="N13" s="41">
        <v>24</v>
      </c>
      <c r="O13" s="42">
        <f t="shared" si="6"/>
        <v>1</v>
      </c>
      <c r="P13" s="43">
        <f t="shared" si="7"/>
        <v>1</v>
      </c>
      <c r="Q13" s="44">
        <f t="shared" si="8"/>
        <v>0</v>
      </c>
      <c r="R13" s="63">
        <f t="shared" si="9"/>
        <v>61</v>
      </c>
    </row>
    <row r="14" spans="1:18" ht="20.100000000000001" customHeight="1" x14ac:dyDescent="0.3">
      <c r="A14" s="47">
        <v>8</v>
      </c>
      <c r="B14" s="16" t="s">
        <v>56</v>
      </c>
      <c r="C14" s="16" t="s">
        <v>57</v>
      </c>
      <c r="D14" s="43"/>
      <c r="E14" s="62"/>
      <c r="F14" s="45">
        <v>11</v>
      </c>
      <c r="G14" s="42">
        <f t="shared" si="0"/>
        <v>1</v>
      </c>
      <c r="H14" s="43">
        <f t="shared" si="1"/>
        <v>0</v>
      </c>
      <c r="I14" s="44">
        <f t="shared" si="2"/>
        <v>0</v>
      </c>
      <c r="J14" s="45">
        <v>24</v>
      </c>
      <c r="K14" s="42">
        <f t="shared" si="3"/>
        <v>1</v>
      </c>
      <c r="L14" s="43">
        <f t="shared" si="4"/>
        <v>1</v>
      </c>
      <c r="M14" s="44">
        <f t="shared" si="5"/>
        <v>0</v>
      </c>
      <c r="N14" s="41">
        <v>24</v>
      </c>
      <c r="O14" s="42">
        <f t="shared" si="6"/>
        <v>1</v>
      </c>
      <c r="P14" s="43">
        <f t="shared" si="7"/>
        <v>1</v>
      </c>
      <c r="Q14" s="44">
        <f t="shared" si="8"/>
        <v>0</v>
      </c>
      <c r="R14" s="63">
        <f t="shared" si="9"/>
        <v>59</v>
      </c>
    </row>
    <row r="15" spans="1:18" ht="20.100000000000001" customHeight="1" x14ac:dyDescent="0.3">
      <c r="A15" s="40">
        <v>9</v>
      </c>
      <c r="B15" s="16" t="s">
        <v>58</v>
      </c>
      <c r="C15" s="16" t="s">
        <v>59</v>
      </c>
      <c r="D15" s="43"/>
      <c r="E15" s="62"/>
      <c r="F15" s="45">
        <v>13</v>
      </c>
      <c r="G15" s="42">
        <f t="shared" si="0"/>
        <v>1</v>
      </c>
      <c r="H15" s="43">
        <f t="shared" si="1"/>
        <v>1</v>
      </c>
      <c r="I15" s="44">
        <f t="shared" si="2"/>
        <v>1</v>
      </c>
      <c r="J15" s="45">
        <v>27</v>
      </c>
      <c r="K15" s="42">
        <f t="shared" si="3"/>
        <v>1</v>
      </c>
      <c r="L15" s="43">
        <f t="shared" si="4"/>
        <v>1</v>
      </c>
      <c r="M15" s="44">
        <f t="shared" si="5"/>
        <v>1</v>
      </c>
      <c r="N15" s="41">
        <v>26</v>
      </c>
      <c r="O15" s="42">
        <f t="shared" si="6"/>
        <v>1</v>
      </c>
      <c r="P15" s="43">
        <f t="shared" si="7"/>
        <v>1</v>
      </c>
      <c r="Q15" s="44">
        <f t="shared" si="8"/>
        <v>1</v>
      </c>
      <c r="R15" s="63">
        <f t="shared" si="9"/>
        <v>66</v>
      </c>
    </row>
    <row r="16" spans="1:18" ht="20.100000000000001" customHeight="1" x14ac:dyDescent="0.3">
      <c r="A16" s="47">
        <v>10</v>
      </c>
      <c r="B16" s="16" t="s">
        <v>60</v>
      </c>
      <c r="C16" s="16" t="s">
        <v>61</v>
      </c>
      <c r="D16" s="43"/>
      <c r="E16" s="62"/>
      <c r="F16" s="45">
        <v>12</v>
      </c>
      <c r="G16" s="42">
        <f t="shared" si="0"/>
        <v>1</v>
      </c>
      <c r="H16" s="43">
        <f t="shared" si="1"/>
        <v>1</v>
      </c>
      <c r="I16" s="44">
        <f t="shared" si="2"/>
        <v>0</v>
      </c>
      <c r="J16" s="45">
        <v>26</v>
      </c>
      <c r="K16" s="42">
        <f t="shared" si="3"/>
        <v>1</v>
      </c>
      <c r="L16" s="43">
        <f t="shared" si="4"/>
        <v>1</v>
      </c>
      <c r="M16" s="44">
        <f t="shared" si="5"/>
        <v>1</v>
      </c>
      <c r="N16" s="41">
        <v>25</v>
      </c>
      <c r="O16" s="42">
        <f t="shared" si="6"/>
        <v>1</v>
      </c>
      <c r="P16" s="43">
        <f t="shared" si="7"/>
        <v>1</v>
      </c>
      <c r="Q16" s="44">
        <f t="shared" si="8"/>
        <v>0</v>
      </c>
      <c r="R16" s="63">
        <f t="shared" si="9"/>
        <v>63</v>
      </c>
    </row>
    <row r="17" spans="1:18" ht="20.100000000000001" customHeight="1" x14ac:dyDescent="0.3">
      <c r="A17" s="40">
        <v>11</v>
      </c>
      <c r="B17" s="16" t="s">
        <v>62</v>
      </c>
      <c r="C17" s="16" t="s">
        <v>63</v>
      </c>
      <c r="D17" s="43"/>
      <c r="E17" s="62"/>
      <c r="F17" s="45">
        <v>12</v>
      </c>
      <c r="G17" s="42">
        <f t="shared" si="0"/>
        <v>1</v>
      </c>
      <c r="H17" s="43">
        <f t="shared" si="1"/>
        <v>1</v>
      </c>
      <c r="I17" s="44">
        <f t="shared" si="2"/>
        <v>0</v>
      </c>
      <c r="J17" s="45">
        <v>25</v>
      </c>
      <c r="K17" s="42">
        <f t="shared" si="3"/>
        <v>1</v>
      </c>
      <c r="L17" s="43">
        <f t="shared" si="4"/>
        <v>1</v>
      </c>
      <c r="M17" s="44">
        <f t="shared" si="5"/>
        <v>0</v>
      </c>
      <c r="N17" s="41">
        <v>24</v>
      </c>
      <c r="O17" s="42">
        <f t="shared" si="6"/>
        <v>1</v>
      </c>
      <c r="P17" s="43">
        <f t="shared" si="7"/>
        <v>1</v>
      </c>
      <c r="Q17" s="44">
        <f t="shared" si="8"/>
        <v>0</v>
      </c>
      <c r="R17" s="63">
        <f t="shared" si="9"/>
        <v>61</v>
      </c>
    </row>
    <row r="18" spans="1:18" ht="20.100000000000001" customHeight="1" x14ac:dyDescent="0.3">
      <c r="A18" s="47">
        <v>12</v>
      </c>
      <c r="B18" s="16" t="s">
        <v>64</v>
      </c>
      <c r="C18" s="16" t="s">
        <v>65</v>
      </c>
      <c r="D18" s="43"/>
      <c r="E18" s="62"/>
      <c r="F18" s="45">
        <v>11</v>
      </c>
      <c r="G18" s="42">
        <f t="shared" si="0"/>
        <v>1</v>
      </c>
      <c r="H18" s="43">
        <f t="shared" si="1"/>
        <v>0</v>
      </c>
      <c r="I18" s="44">
        <f t="shared" si="2"/>
        <v>0</v>
      </c>
      <c r="J18" s="45">
        <v>24</v>
      </c>
      <c r="K18" s="42">
        <f t="shared" si="3"/>
        <v>1</v>
      </c>
      <c r="L18" s="43">
        <f t="shared" si="4"/>
        <v>1</v>
      </c>
      <c r="M18" s="44">
        <f t="shared" si="5"/>
        <v>0</v>
      </c>
      <c r="N18" s="41">
        <v>24</v>
      </c>
      <c r="O18" s="42">
        <f t="shared" si="6"/>
        <v>1</v>
      </c>
      <c r="P18" s="43">
        <f t="shared" si="7"/>
        <v>1</v>
      </c>
      <c r="Q18" s="44">
        <f t="shared" si="8"/>
        <v>0</v>
      </c>
      <c r="R18" s="63">
        <f t="shared" si="9"/>
        <v>59</v>
      </c>
    </row>
    <row r="19" spans="1:18" ht="20.100000000000001" customHeight="1" x14ac:dyDescent="0.3">
      <c r="A19" s="40">
        <v>13</v>
      </c>
      <c r="B19" s="16" t="s">
        <v>66</v>
      </c>
      <c r="C19" s="16" t="s">
        <v>67</v>
      </c>
      <c r="D19" s="43"/>
      <c r="E19" s="62"/>
      <c r="F19" s="45">
        <v>11</v>
      </c>
      <c r="G19" s="42">
        <f t="shared" si="0"/>
        <v>1</v>
      </c>
      <c r="H19" s="43">
        <f t="shared" si="1"/>
        <v>0</v>
      </c>
      <c r="I19" s="44">
        <f t="shared" si="2"/>
        <v>0</v>
      </c>
      <c r="J19" s="45">
        <v>24</v>
      </c>
      <c r="K19" s="42">
        <f t="shared" si="3"/>
        <v>1</v>
      </c>
      <c r="L19" s="43">
        <f t="shared" si="4"/>
        <v>1</v>
      </c>
      <c r="M19" s="44">
        <f t="shared" si="5"/>
        <v>0</v>
      </c>
      <c r="N19" s="41">
        <v>24</v>
      </c>
      <c r="O19" s="42">
        <f t="shared" si="6"/>
        <v>1</v>
      </c>
      <c r="P19" s="43">
        <f t="shared" si="7"/>
        <v>1</v>
      </c>
      <c r="Q19" s="44">
        <f t="shared" si="8"/>
        <v>0</v>
      </c>
      <c r="R19" s="63">
        <f t="shared" si="9"/>
        <v>59</v>
      </c>
    </row>
    <row r="20" spans="1:18" ht="20.100000000000001" customHeight="1" x14ac:dyDescent="0.3">
      <c r="A20" s="47">
        <v>14</v>
      </c>
      <c r="B20" s="16" t="s">
        <v>68</v>
      </c>
      <c r="C20" s="16" t="s">
        <v>69</v>
      </c>
      <c r="D20" s="43"/>
      <c r="E20" s="62"/>
      <c r="F20" s="45">
        <v>12</v>
      </c>
      <c r="G20" s="42">
        <f t="shared" si="0"/>
        <v>1</v>
      </c>
      <c r="H20" s="43">
        <f t="shared" si="1"/>
        <v>1</v>
      </c>
      <c r="I20" s="44">
        <f t="shared" si="2"/>
        <v>0</v>
      </c>
      <c r="J20" s="45">
        <v>25</v>
      </c>
      <c r="K20" s="42">
        <f t="shared" si="3"/>
        <v>1</v>
      </c>
      <c r="L20" s="43">
        <f t="shared" si="4"/>
        <v>1</v>
      </c>
      <c r="M20" s="44">
        <f t="shared" si="5"/>
        <v>0</v>
      </c>
      <c r="N20" s="41">
        <v>24</v>
      </c>
      <c r="O20" s="42">
        <f t="shared" si="6"/>
        <v>1</v>
      </c>
      <c r="P20" s="43">
        <f t="shared" si="7"/>
        <v>1</v>
      </c>
      <c r="Q20" s="44">
        <f t="shared" si="8"/>
        <v>0</v>
      </c>
      <c r="R20" s="63">
        <f t="shared" si="9"/>
        <v>61</v>
      </c>
    </row>
    <row r="21" spans="1:18" ht="20.100000000000001" customHeight="1" x14ac:dyDescent="0.3">
      <c r="A21" s="40">
        <v>15</v>
      </c>
      <c r="B21" s="16" t="s">
        <v>70</v>
      </c>
      <c r="C21" s="16" t="s">
        <v>71</v>
      </c>
      <c r="D21" s="43"/>
      <c r="E21" s="62"/>
      <c r="F21" s="45">
        <v>11</v>
      </c>
      <c r="G21" s="42">
        <f t="shared" si="0"/>
        <v>1</v>
      </c>
      <c r="H21" s="43">
        <f t="shared" si="1"/>
        <v>0</v>
      </c>
      <c r="I21" s="44">
        <f t="shared" si="2"/>
        <v>0</v>
      </c>
      <c r="J21" s="45">
        <v>24</v>
      </c>
      <c r="K21" s="42">
        <f t="shared" si="3"/>
        <v>1</v>
      </c>
      <c r="L21" s="43">
        <f t="shared" si="4"/>
        <v>1</v>
      </c>
      <c r="M21" s="44">
        <f t="shared" si="5"/>
        <v>0</v>
      </c>
      <c r="N21" s="41">
        <v>24</v>
      </c>
      <c r="O21" s="42">
        <f t="shared" si="6"/>
        <v>1</v>
      </c>
      <c r="P21" s="43">
        <f t="shared" si="7"/>
        <v>1</v>
      </c>
      <c r="Q21" s="44">
        <f t="shared" si="8"/>
        <v>0</v>
      </c>
      <c r="R21" s="63">
        <f t="shared" si="9"/>
        <v>59</v>
      </c>
    </row>
    <row r="22" spans="1:18" ht="20.100000000000001" customHeight="1" x14ac:dyDescent="0.3">
      <c r="A22" s="47">
        <v>16</v>
      </c>
      <c r="B22" s="16" t="s">
        <v>72</v>
      </c>
      <c r="C22" s="16" t="s">
        <v>73</v>
      </c>
      <c r="D22" s="43"/>
      <c r="E22" s="62"/>
      <c r="F22" s="45">
        <v>13</v>
      </c>
      <c r="G22" s="42">
        <f t="shared" si="0"/>
        <v>1</v>
      </c>
      <c r="H22" s="43">
        <f t="shared" si="1"/>
        <v>1</v>
      </c>
      <c r="I22" s="44">
        <f t="shared" si="2"/>
        <v>1</v>
      </c>
      <c r="J22" s="45">
        <v>27</v>
      </c>
      <c r="K22" s="42">
        <f t="shared" si="3"/>
        <v>1</v>
      </c>
      <c r="L22" s="43">
        <f t="shared" si="4"/>
        <v>1</v>
      </c>
      <c r="M22" s="44">
        <f t="shared" si="5"/>
        <v>1</v>
      </c>
      <c r="N22" s="41">
        <v>26</v>
      </c>
      <c r="O22" s="42">
        <f t="shared" si="6"/>
        <v>1</v>
      </c>
      <c r="P22" s="43">
        <f t="shared" si="7"/>
        <v>1</v>
      </c>
      <c r="Q22" s="44">
        <f t="shared" si="8"/>
        <v>1</v>
      </c>
      <c r="R22" s="63">
        <f t="shared" si="9"/>
        <v>66</v>
      </c>
    </row>
    <row r="23" spans="1:18" ht="20.100000000000001" customHeight="1" x14ac:dyDescent="0.3">
      <c r="A23" s="40">
        <v>17</v>
      </c>
      <c r="B23" s="16" t="s">
        <v>74</v>
      </c>
      <c r="C23" s="16" t="s">
        <v>75</v>
      </c>
      <c r="D23" s="43"/>
      <c r="E23" s="62"/>
      <c r="F23" s="45">
        <v>12</v>
      </c>
      <c r="G23" s="42">
        <f t="shared" si="0"/>
        <v>1</v>
      </c>
      <c r="H23" s="43">
        <f t="shared" si="1"/>
        <v>1</v>
      </c>
      <c r="I23" s="44">
        <f t="shared" si="2"/>
        <v>0</v>
      </c>
      <c r="J23" s="45">
        <v>25</v>
      </c>
      <c r="K23" s="42">
        <f t="shared" si="3"/>
        <v>1</v>
      </c>
      <c r="L23" s="43">
        <f t="shared" si="4"/>
        <v>1</v>
      </c>
      <c r="M23" s="44">
        <f t="shared" si="5"/>
        <v>0</v>
      </c>
      <c r="N23" s="41">
        <v>24</v>
      </c>
      <c r="O23" s="42">
        <f t="shared" si="6"/>
        <v>1</v>
      </c>
      <c r="P23" s="43">
        <f t="shared" si="7"/>
        <v>1</v>
      </c>
      <c r="Q23" s="44">
        <f t="shared" si="8"/>
        <v>0</v>
      </c>
      <c r="R23" s="63">
        <f t="shared" si="9"/>
        <v>61</v>
      </c>
    </row>
    <row r="24" spans="1:18" ht="20.100000000000001" customHeight="1" x14ac:dyDescent="0.3">
      <c r="A24" s="47">
        <v>18</v>
      </c>
      <c r="B24" s="16" t="s">
        <v>76</v>
      </c>
      <c r="C24" s="16" t="s">
        <v>77</v>
      </c>
      <c r="D24" s="43"/>
      <c r="E24" s="62"/>
      <c r="F24" s="45">
        <v>13</v>
      </c>
      <c r="G24" s="42">
        <f t="shared" si="0"/>
        <v>1</v>
      </c>
      <c r="H24" s="43">
        <f t="shared" si="1"/>
        <v>1</v>
      </c>
      <c r="I24" s="44">
        <f t="shared" si="2"/>
        <v>1</v>
      </c>
      <c r="J24" s="45">
        <v>27</v>
      </c>
      <c r="K24" s="42">
        <f t="shared" si="3"/>
        <v>1</v>
      </c>
      <c r="L24" s="43">
        <f t="shared" si="4"/>
        <v>1</v>
      </c>
      <c r="M24" s="44">
        <f t="shared" si="5"/>
        <v>1</v>
      </c>
      <c r="N24" s="41">
        <v>26</v>
      </c>
      <c r="O24" s="42">
        <f t="shared" si="6"/>
        <v>1</v>
      </c>
      <c r="P24" s="43">
        <f t="shared" si="7"/>
        <v>1</v>
      </c>
      <c r="Q24" s="44">
        <f t="shared" si="8"/>
        <v>1</v>
      </c>
      <c r="R24" s="63">
        <f t="shared" si="9"/>
        <v>66</v>
      </c>
    </row>
    <row r="25" spans="1:18" ht="20.100000000000001" customHeight="1" x14ac:dyDescent="0.3">
      <c r="A25" s="40">
        <v>19</v>
      </c>
      <c r="B25" s="16" t="s">
        <v>78</v>
      </c>
      <c r="C25" s="16" t="s">
        <v>79</v>
      </c>
      <c r="D25" s="43"/>
      <c r="E25" s="62"/>
      <c r="F25" s="45">
        <v>11</v>
      </c>
      <c r="G25" s="42">
        <f t="shared" si="0"/>
        <v>1</v>
      </c>
      <c r="H25" s="43">
        <f t="shared" si="1"/>
        <v>0</v>
      </c>
      <c r="I25" s="44">
        <f t="shared" si="2"/>
        <v>0</v>
      </c>
      <c r="J25" s="45">
        <v>23</v>
      </c>
      <c r="K25" s="42">
        <f t="shared" si="3"/>
        <v>1</v>
      </c>
      <c r="L25" s="43">
        <f t="shared" si="4"/>
        <v>1</v>
      </c>
      <c r="M25" s="44">
        <f t="shared" si="5"/>
        <v>0</v>
      </c>
      <c r="N25" s="41">
        <v>22</v>
      </c>
      <c r="O25" s="42">
        <f t="shared" si="6"/>
        <v>1</v>
      </c>
      <c r="P25" s="43">
        <f t="shared" si="7"/>
        <v>0</v>
      </c>
      <c r="Q25" s="44">
        <f t="shared" si="8"/>
        <v>0</v>
      </c>
      <c r="R25" s="63">
        <f t="shared" si="9"/>
        <v>56</v>
      </c>
    </row>
    <row r="26" spans="1:18" ht="20.100000000000001" customHeight="1" x14ac:dyDescent="0.3">
      <c r="A26" s="47">
        <v>20</v>
      </c>
      <c r="B26" s="16" t="s">
        <v>80</v>
      </c>
      <c r="C26" s="16" t="s">
        <v>81</v>
      </c>
      <c r="D26" s="43"/>
      <c r="E26" s="62"/>
      <c r="F26" s="45">
        <v>11</v>
      </c>
      <c r="G26" s="42">
        <f t="shared" si="0"/>
        <v>1</v>
      </c>
      <c r="H26" s="43">
        <f t="shared" si="1"/>
        <v>0</v>
      </c>
      <c r="I26" s="44">
        <f t="shared" si="2"/>
        <v>0</v>
      </c>
      <c r="J26" s="45">
        <v>23</v>
      </c>
      <c r="K26" s="42">
        <f t="shared" si="3"/>
        <v>1</v>
      </c>
      <c r="L26" s="43">
        <f t="shared" si="4"/>
        <v>1</v>
      </c>
      <c r="M26" s="44">
        <f t="shared" si="5"/>
        <v>0</v>
      </c>
      <c r="N26" s="41">
        <v>22</v>
      </c>
      <c r="O26" s="42">
        <f t="shared" si="6"/>
        <v>1</v>
      </c>
      <c r="P26" s="43">
        <f t="shared" si="7"/>
        <v>0</v>
      </c>
      <c r="Q26" s="44">
        <f t="shared" si="8"/>
        <v>0</v>
      </c>
      <c r="R26" s="63">
        <f t="shared" si="9"/>
        <v>56</v>
      </c>
    </row>
    <row r="27" spans="1:18" ht="20.100000000000001" customHeight="1" x14ac:dyDescent="0.3">
      <c r="A27" s="40">
        <v>21</v>
      </c>
      <c r="B27" s="16" t="s">
        <v>82</v>
      </c>
      <c r="C27" s="16" t="s">
        <v>83</v>
      </c>
      <c r="D27" s="43"/>
      <c r="E27" s="62"/>
      <c r="F27" s="45">
        <v>13</v>
      </c>
      <c r="G27" s="42">
        <f t="shared" si="0"/>
        <v>1</v>
      </c>
      <c r="H27" s="43">
        <f t="shared" si="1"/>
        <v>1</v>
      </c>
      <c r="I27" s="44">
        <f t="shared" si="2"/>
        <v>1</v>
      </c>
      <c r="J27" s="45">
        <v>28</v>
      </c>
      <c r="K27" s="42">
        <f t="shared" si="3"/>
        <v>1</v>
      </c>
      <c r="L27" s="43">
        <f t="shared" si="4"/>
        <v>1</v>
      </c>
      <c r="M27" s="44">
        <f t="shared" si="5"/>
        <v>1</v>
      </c>
      <c r="N27" s="41">
        <v>27</v>
      </c>
      <c r="O27" s="42">
        <f t="shared" si="6"/>
        <v>1</v>
      </c>
      <c r="P27" s="43">
        <f t="shared" si="7"/>
        <v>1</v>
      </c>
      <c r="Q27" s="44">
        <f t="shared" si="8"/>
        <v>1</v>
      </c>
      <c r="R27" s="63">
        <f t="shared" si="9"/>
        <v>68</v>
      </c>
    </row>
    <row r="28" spans="1:18" ht="20.100000000000001" customHeight="1" x14ac:dyDescent="0.3">
      <c r="A28" s="47">
        <v>22</v>
      </c>
      <c r="B28" s="16" t="s">
        <v>84</v>
      </c>
      <c r="C28" s="16" t="s">
        <v>85</v>
      </c>
      <c r="D28" s="43"/>
      <c r="E28" s="62"/>
      <c r="F28" s="45">
        <v>12</v>
      </c>
      <c r="G28" s="42">
        <f t="shared" si="0"/>
        <v>1</v>
      </c>
      <c r="H28" s="43">
        <f t="shared" si="1"/>
        <v>1</v>
      </c>
      <c r="I28" s="44">
        <f t="shared" si="2"/>
        <v>0</v>
      </c>
      <c r="J28" s="45">
        <v>25</v>
      </c>
      <c r="K28" s="42">
        <f t="shared" si="3"/>
        <v>1</v>
      </c>
      <c r="L28" s="43">
        <f t="shared" si="4"/>
        <v>1</v>
      </c>
      <c r="M28" s="44">
        <f t="shared" si="5"/>
        <v>0</v>
      </c>
      <c r="N28" s="41">
        <v>24</v>
      </c>
      <c r="O28" s="42">
        <f t="shared" si="6"/>
        <v>1</v>
      </c>
      <c r="P28" s="43">
        <f t="shared" si="7"/>
        <v>1</v>
      </c>
      <c r="Q28" s="44">
        <f t="shared" si="8"/>
        <v>0</v>
      </c>
      <c r="R28" s="63">
        <f t="shared" si="9"/>
        <v>61</v>
      </c>
    </row>
    <row r="29" spans="1:18" ht="20.100000000000001" customHeight="1" x14ac:dyDescent="0.3">
      <c r="A29" s="40">
        <v>23</v>
      </c>
      <c r="B29" s="16" t="s">
        <v>86</v>
      </c>
      <c r="C29" s="16" t="s">
        <v>87</v>
      </c>
      <c r="D29" s="43"/>
      <c r="E29" s="62"/>
      <c r="F29" s="45">
        <v>12</v>
      </c>
      <c r="G29" s="42">
        <f t="shared" si="0"/>
        <v>1</v>
      </c>
      <c r="H29" s="43">
        <f t="shared" si="1"/>
        <v>1</v>
      </c>
      <c r="I29" s="44">
        <f t="shared" si="2"/>
        <v>0</v>
      </c>
      <c r="J29" s="45">
        <v>25</v>
      </c>
      <c r="K29" s="42">
        <f t="shared" si="3"/>
        <v>1</v>
      </c>
      <c r="L29" s="43">
        <f t="shared" si="4"/>
        <v>1</v>
      </c>
      <c r="M29" s="44">
        <f t="shared" si="5"/>
        <v>0</v>
      </c>
      <c r="N29" s="41">
        <v>24</v>
      </c>
      <c r="O29" s="42">
        <f t="shared" si="6"/>
        <v>1</v>
      </c>
      <c r="P29" s="43">
        <f t="shared" si="7"/>
        <v>1</v>
      </c>
      <c r="Q29" s="44">
        <f t="shared" si="8"/>
        <v>0</v>
      </c>
      <c r="R29" s="63">
        <f t="shared" si="9"/>
        <v>61</v>
      </c>
    </row>
    <row r="30" spans="1:18" ht="20.100000000000001" customHeight="1" x14ac:dyDescent="0.3">
      <c r="A30" s="47">
        <v>24</v>
      </c>
      <c r="B30" s="16" t="s">
        <v>88</v>
      </c>
      <c r="C30" s="16" t="s">
        <v>89</v>
      </c>
      <c r="D30" s="43"/>
      <c r="E30" s="62"/>
      <c r="F30" s="45">
        <v>13</v>
      </c>
      <c r="G30" s="42">
        <f t="shared" si="0"/>
        <v>1</v>
      </c>
      <c r="H30" s="43">
        <f t="shared" si="1"/>
        <v>1</v>
      </c>
      <c r="I30" s="44">
        <f t="shared" si="2"/>
        <v>1</v>
      </c>
      <c r="J30" s="45">
        <v>27</v>
      </c>
      <c r="K30" s="42">
        <f t="shared" si="3"/>
        <v>1</v>
      </c>
      <c r="L30" s="43">
        <f t="shared" si="4"/>
        <v>1</v>
      </c>
      <c r="M30" s="44">
        <f t="shared" si="5"/>
        <v>1</v>
      </c>
      <c r="N30" s="41">
        <v>26</v>
      </c>
      <c r="O30" s="42">
        <f t="shared" si="6"/>
        <v>1</v>
      </c>
      <c r="P30" s="43">
        <f t="shared" si="7"/>
        <v>1</v>
      </c>
      <c r="Q30" s="44">
        <f t="shared" si="8"/>
        <v>1</v>
      </c>
      <c r="R30" s="63">
        <f t="shared" si="9"/>
        <v>66</v>
      </c>
    </row>
    <row r="31" spans="1:18" ht="20.100000000000001" customHeight="1" x14ac:dyDescent="0.3">
      <c r="A31" s="40">
        <v>25</v>
      </c>
      <c r="B31" s="16" t="s">
        <v>90</v>
      </c>
      <c r="C31" s="16" t="s">
        <v>91</v>
      </c>
      <c r="D31" s="43"/>
      <c r="E31" s="62"/>
      <c r="F31" s="45">
        <v>12</v>
      </c>
      <c r="G31" s="42">
        <f t="shared" si="0"/>
        <v>1</v>
      </c>
      <c r="H31" s="43">
        <f t="shared" si="1"/>
        <v>1</v>
      </c>
      <c r="I31" s="44">
        <f t="shared" si="2"/>
        <v>0</v>
      </c>
      <c r="J31" s="45">
        <v>25</v>
      </c>
      <c r="K31" s="42">
        <f t="shared" si="3"/>
        <v>1</v>
      </c>
      <c r="L31" s="43">
        <f t="shared" si="4"/>
        <v>1</v>
      </c>
      <c r="M31" s="44">
        <f t="shared" si="5"/>
        <v>0</v>
      </c>
      <c r="N31" s="41">
        <v>24</v>
      </c>
      <c r="O31" s="42">
        <f t="shared" si="6"/>
        <v>1</v>
      </c>
      <c r="P31" s="43">
        <f t="shared" si="7"/>
        <v>1</v>
      </c>
      <c r="Q31" s="44">
        <f t="shared" si="8"/>
        <v>0</v>
      </c>
      <c r="R31" s="63">
        <f t="shared" si="9"/>
        <v>61</v>
      </c>
    </row>
    <row r="32" spans="1:18" ht="20.100000000000001" customHeight="1" x14ac:dyDescent="0.3">
      <c r="A32" s="47">
        <v>26</v>
      </c>
      <c r="B32" s="16" t="s">
        <v>92</v>
      </c>
      <c r="C32" s="16" t="s">
        <v>93</v>
      </c>
      <c r="D32" s="43"/>
      <c r="E32" s="62"/>
      <c r="F32" s="45">
        <v>11</v>
      </c>
      <c r="G32" s="42">
        <f t="shared" si="0"/>
        <v>1</v>
      </c>
      <c r="H32" s="43">
        <f t="shared" si="1"/>
        <v>0</v>
      </c>
      <c r="I32" s="44">
        <f t="shared" si="2"/>
        <v>0</v>
      </c>
      <c r="J32" s="45">
        <v>23</v>
      </c>
      <c r="K32" s="42">
        <f t="shared" si="3"/>
        <v>1</v>
      </c>
      <c r="L32" s="43">
        <f t="shared" si="4"/>
        <v>1</v>
      </c>
      <c r="M32" s="44">
        <f t="shared" si="5"/>
        <v>0</v>
      </c>
      <c r="N32" s="41">
        <v>22</v>
      </c>
      <c r="O32" s="42">
        <f t="shared" si="6"/>
        <v>1</v>
      </c>
      <c r="P32" s="43">
        <f t="shared" si="7"/>
        <v>0</v>
      </c>
      <c r="Q32" s="44">
        <f t="shared" si="8"/>
        <v>0</v>
      </c>
      <c r="R32" s="63">
        <f t="shared" si="9"/>
        <v>56</v>
      </c>
    </row>
    <row r="33" spans="1:18" ht="20.100000000000001" customHeight="1" x14ac:dyDescent="0.3">
      <c r="A33" s="40">
        <v>27</v>
      </c>
      <c r="B33" s="16" t="s">
        <v>94</v>
      </c>
      <c r="C33" s="16" t="s">
        <v>95</v>
      </c>
      <c r="D33" s="43"/>
      <c r="E33" s="62"/>
      <c r="F33" s="45">
        <v>11</v>
      </c>
      <c r="G33" s="42">
        <f t="shared" si="0"/>
        <v>1</v>
      </c>
      <c r="H33" s="43">
        <f t="shared" si="1"/>
        <v>0</v>
      </c>
      <c r="I33" s="44">
        <f t="shared" si="2"/>
        <v>0</v>
      </c>
      <c r="J33" s="45">
        <v>24</v>
      </c>
      <c r="K33" s="42">
        <f t="shared" si="3"/>
        <v>1</v>
      </c>
      <c r="L33" s="43">
        <f t="shared" si="4"/>
        <v>1</v>
      </c>
      <c r="M33" s="44">
        <f t="shared" si="5"/>
        <v>0</v>
      </c>
      <c r="N33" s="41">
        <v>24</v>
      </c>
      <c r="O33" s="42">
        <f t="shared" si="6"/>
        <v>1</v>
      </c>
      <c r="P33" s="43">
        <f t="shared" si="7"/>
        <v>1</v>
      </c>
      <c r="Q33" s="44">
        <f t="shared" si="8"/>
        <v>0</v>
      </c>
      <c r="R33" s="63">
        <f t="shared" si="9"/>
        <v>59</v>
      </c>
    </row>
    <row r="34" spans="1:18" ht="20.100000000000001" customHeight="1" x14ac:dyDescent="0.3">
      <c r="A34" s="47">
        <v>28</v>
      </c>
      <c r="B34" s="16" t="s">
        <v>96</v>
      </c>
      <c r="C34" s="16" t="s">
        <v>97</v>
      </c>
      <c r="D34" s="43"/>
      <c r="E34" s="62"/>
      <c r="F34" s="45">
        <v>11</v>
      </c>
      <c r="G34" s="42">
        <f t="shared" si="0"/>
        <v>1</v>
      </c>
      <c r="H34" s="43">
        <f t="shared" si="1"/>
        <v>0</v>
      </c>
      <c r="I34" s="44">
        <f t="shared" si="2"/>
        <v>0</v>
      </c>
      <c r="J34" s="45">
        <v>23</v>
      </c>
      <c r="K34" s="42">
        <f t="shared" si="3"/>
        <v>1</v>
      </c>
      <c r="L34" s="43">
        <f t="shared" si="4"/>
        <v>1</v>
      </c>
      <c r="M34" s="44">
        <f t="shared" si="5"/>
        <v>0</v>
      </c>
      <c r="N34" s="41">
        <v>22</v>
      </c>
      <c r="O34" s="42">
        <f t="shared" si="6"/>
        <v>1</v>
      </c>
      <c r="P34" s="43">
        <f t="shared" si="7"/>
        <v>0</v>
      </c>
      <c r="Q34" s="44">
        <f t="shared" si="8"/>
        <v>0</v>
      </c>
      <c r="R34" s="63">
        <f t="shared" si="9"/>
        <v>56</v>
      </c>
    </row>
    <row r="35" spans="1:18" ht="20.100000000000001" customHeight="1" x14ac:dyDescent="0.3">
      <c r="A35" s="40">
        <v>29</v>
      </c>
      <c r="B35" s="16" t="s">
        <v>98</v>
      </c>
      <c r="C35" s="16" t="s">
        <v>99</v>
      </c>
      <c r="D35" s="43"/>
      <c r="E35" s="62"/>
      <c r="F35" s="45">
        <v>13</v>
      </c>
      <c r="G35" s="42">
        <f t="shared" si="0"/>
        <v>1</v>
      </c>
      <c r="H35" s="43">
        <f t="shared" si="1"/>
        <v>1</v>
      </c>
      <c r="I35" s="44">
        <f t="shared" si="2"/>
        <v>1</v>
      </c>
      <c r="J35" s="45">
        <v>27</v>
      </c>
      <c r="K35" s="42">
        <f t="shared" si="3"/>
        <v>1</v>
      </c>
      <c r="L35" s="43">
        <f t="shared" si="4"/>
        <v>1</v>
      </c>
      <c r="M35" s="44">
        <f t="shared" si="5"/>
        <v>1</v>
      </c>
      <c r="N35" s="41">
        <v>26</v>
      </c>
      <c r="O35" s="42">
        <f t="shared" si="6"/>
        <v>1</v>
      </c>
      <c r="P35" s="43">
        <f t="shared" si="7"/>
        <v>1</v>
      </c>
      <c r="Q35" s="44">
        <f t="shared" si="8"/>
        <v>1</v>
      </c>
      <c r="R35" s="63">
        <f t="shared" si="9"/>
        <v>66</v>
      </c>
    </row>
    <row r="36" spans="1:18" ht="20.100000000000001" customHeight="1" x14ac:dyDescent="0.3">
      <c r="A36" s="47">
        <v>30</v>
      </c>
      <c r="B36" s="16" t="s">
        <v>100</v>
      </c>
      <c r="C36" s="16" t="s">
        <v>101</v>
      </c>
      <c r="D36" s="43"/>
      <c r="E36" s="62"/>
      <c r="F36" s="45">
        <v>11</v>
      </c>
      <c r="G36" s="42">
        <f t="shared" si="0"/>
        <v>1</v>
      </c>
      <c r="H36" s="43">
        <f t="shared" si="1"/>
        <v>0</v>
      </c>
      <c r="I36" s="44">
        <f t="shared" si="2"/>
        <v>0</v>
      </c>
      <c r="J36" s="45">
        <v>23</v>
      </c>
      <c r="K36" s="42">
        <f t="shared" si="3"/>
        <v>1</v>
      </c>
      <c r="L36" s="43">
        <f t="shared" si="4"/>
        <v>1</v>
      </c>
      <c r="M36" s="44">
        <f t="shared" si="5"/>
        <v>0</v>
      </c>
      <c r="N36" s="41">
        <v>22</v>
      </c>
      <c r="O36" s="42">
        <f t="shared" si="6"/>
        <v>1</v>
      </c>
      <c r="P36" s="43">
        <f t="shared" si="7"/>
        <v>0</v>
      </c>
      <c r="Q36" s="44">
        <f t="shared" si="8"/>
        <v>0</v>
      </c>
      <c r="R36" s="63">
        <f t="shared" si="9"/>
        <v>56</v>
      </c>
    </row>
    <row r="37" spans="1:18" ht="20.100000000000001" customHeight="1" x14ac:dyDescent="0.3">
      <c r="A37" s="40">
        <v>31</v>
      </c>
      <c r="B37" s="16" t="s">
        <v>102</v>
      </c>
      <c r="C37" s="16" t="s">
        <v>103</v>
      </c>
      <c r="D37" s="43"/>
      <c r="E37" s="62"/>
      <c r="F37" s="45">
        <v>12</v>
      </c>
      <c r="G37" s="42">
        <f t="shared" si="0"/>
        <v>1</v>
      </c>
      <c r="H37" s="43">
        <f t="shared" si="1"/>
        <v>1</v>
      </c>
      <c r="I37" s="44">
        <f t="shared" si="2"/>
        <v>0</v>
      </c>
      <c r="J37" s="45">
        <v>26</v>
      </c>
      <c r="K37" s="42">
        <f t="shared" si="3"/>
        <v>1</v>
      </c>
      <c r="L37" s="43">
        <f t="shared" si="4"/>
        <v>1</v>
      </c>
      <c r="M37" s="44">
        <f t="shared" si="5"/>
        <v>1</v>
      </c>
      <c r="N37" s="41">
        <v>25</v>
      </c>
      <c r="O37" s="42">
        <f t="shared" si="6"/>
        <v>1</v>
      </c>
      <c r="P37" s="43">
        <f t="shared" si="7"/>
        <v>1</v>
      </c>
      <c r="Q37" s="44">
        <f t="shared" si="8"/>
        <v>0</v>
      </c>
      <c r="R37" s="63">
        <f t="shared" si="9"/>
        <v>63</v>
      </c>
    </row>
    <row r="38" spans="1:18" ht="20.100000000000001" customHeight="1" x14ac:dyDescent="0.3">
      <c r="A38" s="47">
        <v>32</v>
      </c>
      <c r="B38" s="16" t="s">
        <v>104</v>
      </c>
      <c r="C38" s="16" t="s">
        <v>105</v>
      </c>
      <c r="D38" s="43"/>
      <c r="E38" s="62"/>
      <c r="F38" s="45">
        <v>11</v>
      </c>
      <c r="G38" s="42">
        <f t="shared" si="0"/>
        <v>1</v>
      </c>
      <c r="H38" s="43">
        <f t="shared" si="1"/>
        <v>0</v>
      </c>
      <c r="I38" s="44">
        <f t="shared" si="2"/>
        <v>0</v>
      </c>
      <c r="J38" s="45">
        <v>23</v>
      </c>
      <c r="K38" s="42">
        <f t="shared" si="3"/>
        <v>1</v>
      </c>
      <c r="L38" s="43">
        <f t="shared" si="4"/>
        <v>1</v>
      </c>
      <c r="M38" s="44">
        <f t="shared" si="5"/>
        <v>0</v>
      </c>
      <c r="N38" s="41">
        <v>22</v>
      </c>
      <c r="O38" s="42">
        <f t="shared" si="6"/>
        <v>1</v>
      </c>
      <c r="P38" s="43">
        <f t="shared" si="7"/>
        <v>0</v>
      </c>
      <c r="Q38" s="44">
        <f t="shared" si="8"/>
        <v>0</v>
      </c>
      <c r="R38" s="63">
        <f t="shared" si="9"/>
        <v>56</v>
      </c>
    </row>
    <row r="39" spans="1:18" ht="20.100000000000001" customHeight="1" x14ac:dyDescent="0.3">
      <c r="A39" s="40">
        <v>33</v>
      </c>
      <c r="B39" s="16" t="s">
        <v>106</v>
      </c>
      <c r="C39" s="16" t="s">
        <v>107</v>
      </c>
      <c r="D39" s="43"/>
      <c r="E39" s="62"/>
      <c r="F39" s="45">
        <v>12</v>
      </c>
      <c r="G39" s="42">
        <f t="shared" si="0"/>
        <v>1</v>
      </c>
      <c r="H39" s="43">
        <f t="shared" si="1"/>
        <v>1</v>
      </c>
      <c r="I39" s="44">
        <f t="shared" si="2"/>
        <v>0</v>
      </c>
      <c r="J39" s="45">
        <v>25</v>
      </c>
      <c r="K39" s="42">
        <f t="shared" si="3"/>
        <v>1</v>
      </c>
      <c r="L39" s="43">
        <f t="shared" si="4"/>
        <v>1</v>
      </c>
      <c r="M39" s="44">
        <f t="shared" si="5"/>
        <v>0</v>
      </c>
      <c r="N39" s="41">
        <v>24</v>
      </c>
      <c r="O39" s="42">
        <f t="shared" si="6"/>
        <v>1</v>
      </c>
      <c r="P39" s="43">
        <f t="shared" si="7"/>
        <v>1</v>
      </c>
      <c r="Q39" s="44">
        <f t="shared" si="8"/>
        <v>0</v>
      </c>
      <c r="R39" s="63">
        <f t="shared" si="9"/>
        <v>61</v>
      </c>
    </row>
    <row r="40" spans="1:18" ht="20.100000000000001" customHeight="1" x14ac:dyDescent="0.3">
      <c r="A40" s="47">
        <v>34</v>
      </c>
      <c r="B40" s="16" t="s">
        <v>108</v>
      </c>
      <c r="C40" s="16" t="s">
        <v>109</v>
      </c>
      <c r="D40" s="43"/>
      <c r="E40" s="62"/>
      <c r="F40" s="45">
        <v>13</v>
      </c>
      <c r="G40" s="42">
        <f t="shared" si="0"/>
        <v>1</v>
      </c>
      <c r="H40" s="43">
        <f t="shared" si="1"/>
        <v>1</v>
      </c>
      <c r="I40" s="44">
        <f t="shared" si="2"/>
        <v>1</v>
      </c>
      <c r="J40" s="45">
        <v>27</v>
      </c>
      <c r="K40" s="42">
        <f t="shared" si="3"/>
        <v>1</v>
      </c>
      <c r="L40" s="43">
        <f t="shared" si="4"/>
        <v>1</v>
      </c>
      <c r="M40" s="44">
        <f t="shared" si="5"/>
        <v>1</v>
      </c>
      <c r="N40" s="41">
        <v>26</v>
      </c>
      <c r="O40" s="42">
        <f t="shared" si="6"/>
        <v>1</v>
      </c>
      <c r="P40" s="43">
        <f t="shared" si="7"/>
        <v>1</v>
      </c>
      <c r="Q40" s="44">
        <f t="shared" si="8"/>
        <v>1</v>
      </c>
      <c r="R40" s="63">
        <f t="shared" si="9"/>
        <v>66</v>
      </c>
    </row>
    <row r="41" spans="1:18" ht="20.100000000000001" customHeight="1" x14ac:dyDescent="0.3">
      <c r="A41" s="40">
        <v>35</v>
      </c>
      <c r="B41" s="16" t="s">
        <v>110</v>
      </c>
      <c r="C41" s="16" t="s">
        <v>111</v>
      </c>
      <c r="D41" s="43"/>
      <c r="E41" s="62"/>
      <c r="F41" s="45">
        <v>12</v>
      </c>
      <c r="G41" s="42">
        <f t="shared" si="0"/>
        <v>1</v>
      </c>
      <c r="H41" s="43">
        <f t="shared" si="1"/>
        <v>1</v>
      </c>
      <c r="I41" s="44">
        <f t="shared" si="2"/>
        <v>0</v>
      </c>
      <c r="J41" s="45">
        <v>25</v>
      </c>
      <c r="K41" s="42">
        <f t="shared" si="3"/>
        <v>1</v>
      </c>
      <c r="L41" s="43">
        <f t="shared" si="4"/>
        <v>1</v>
      </c>
      <c r="M41" s="44">
        <f t="shared" si="5"/>
        <v>0</v>
      </c>
      <c r="N41" s="41">
        <v>24</v>
      </c>
      <c r="O41" s="42">
        <f t="shared" si="6"/>
        <v>1</v>
      </c>
      <c r="P41" s="43">
        <f t="shared" si="7"/>
        <v>1</v>
      </c>
      <c r="Q41" s="44">
        <f t="shared" si="8"/>
        <v>0</v>
      </c>
      <c r="R41" s="63">
        <f t="shared" si="9"/>
        <v>61</v>
      </c>
    </row>
    <row r="42" spans="1:18" ht="20.100000000000001" customHeight="1" x14ac:dyDescent="0.3">
      <c r="A42" s="47">
        <v>36</v>
      </c>
      <c r="B42" s="16" t="s">
        <v>112</v>
      </c>
      <c r="C42" s="16" t="s">
        <v>113</v>
      </c>
      <c r="D42" s="43"/>
      <c r="E42" s="62"/>
      <c r="F42" s="45">
        <v>13</v>
      </c>
      <c r="G42" s="42">
        <f t="shared" si="0"/>
        <v>1</v>
      </c>
      <c r="H42" s="43">
        <f t="shared" si="1"/>
        <v>1</v>
      </c>
      <c r="I42" s="44">
        <f t="shared" si="2"/>
        <v>1</v>
      </c>
      <c r="J42" s="45">
        <v>28</v>
      </c>
      <c r="K42" s="42">
        <f t="shared" si="3"/>
        <v>1</v>
      </c>
      <c r="L42" s="43">
        <f t="shared" si="4"/>
        <v>1</v>
      </c>
      <c r="M42" s="44">
        <f t="shared" si="5"/>
        <v>1</v>
      </c>
      <c r="N42" s="41">
        <v>27</v>
      </c>
      <c r="O42" s="42">
        <f t="shared" si="6"/>
        <v>1</v>
      </c>
      <c r="P42" s="43">
        <f t="shared" si="7"/>
        <v>1</v>
      </c>
      <c r="Q42" s="44">
        <f t="shared" si="8"/>
        <v>1</v>
      </c>
      <c r="R42" s="63">
        <f t="shared" si="9"/>
        <v>68</v>
      </c>
    </row>
    <row r="43" spans="1:18" ht="20.100000000000001" customHeight="1" x14ac:dyDescent="0.3">
      <c r="A43" s="40">
        <v>37</v>
      </c>
      <c r="B43" s="16" t="s">
        <v>114</v>
      </c>
      <c r="C43" s="16" t="s">
        <v>115</v>
      </c>
      <c r="D43" s="43"/>
      <c r="E43" s="62"/>
      <c r="F43" s="45">
        <v>12</v>
      </c>
      <c r="G43" s="42">
        <f t="shared" si="0"/>
        <v>1</v>
      </c>
      <c r="H43" s="43">
        <f t="shared" si="1"/>
        <v>1</v>
      </c>
      <c r="I43" s="44">
        <f t="shared" si="2"/>
        <v>0</v>
      </c>
      <c r="J43" s="45">
        <v>25</v>
      </c>
      <c r="K43" s="42">
        <f t="shared" si="3"/>
        <v>1</v>
      </c>
      <c r="L43" s="43">
        <f t="shared" si="4"/>
        <v>1</v>
      </c>
      <c r="M43" s="44">
        <f t="shared" si="5"/>
        <v>0</v>
      </c>
      <c r="N43" s="41">
        <v>24</v>
      </c>
      <c r="O43" s="42">
        <f t="shared" si="6"/>
        <v>1</v>
      </c>
      <c r="P43" s="43">
        <f t="shared" si="7"/>
        <v>1</v>
      </c>
      <c r="Q43" s="44">
        <f t="shared" si="8"/>
        <v>0</v>
      </c>
      <c r="R43" s="63">
        <f t="shared" si="9"/>
        <v>61</v>
      </c>
    </row>
    <row r="44" spans="1:18" ht="20.100000000000001" customHeight="1" x14ac:dyDescent="0.3">
      <c r="A44" s="47">
        <v>38</v>
      </c>
      <c r="B44" s="16" t="s">
        <v>116</v>
      </c>
      <c r="C44" s="16" t="s">
        <v>117</v>
      </c>
      <c r="D44" s="43"/>
      <c r="E44" s="62"/>
      <c r="F44" s="45">
        <v>12</v>
      </c>
      <c r="G44" s="42">
        <f t="shared" si="0"/>
        <v>1</v>
      </c>
      <c r="H44" s="43">
        <f t="shared" si="1"/>
        <v>1</v>
      </c>
      <c r="I44" s="44">
        <f t="shared" si="2"/>
        <v>0</v>
      </c>
      <c r="J44" s="45">
        <v>26</v>
      </c>
      <c r="K44" s="42">
        <f t="shared" si="3"/>
        <v>1</v>
      </c>
      <c r="L44" s="43">
        <f t="shared" si="4"/>
        <v>1</v>
      </c>
      <c r="M44" s="44">
        <f t="shared" si="5"/>
        <v>1</v>
      </c>
      <c r="N44" s="41">
        <v>25</v>
      </c>
      <c r="O44" s="42">
        <f t="shared" si="6"/>
        <v>1</v>
      </c>
      <c r="P44" s="43">
        <f t="shared" si="7"/>
        <v>1</v>
      </c>
      <c r="Q44" s="44">
        <f t="shared" si="8"/>
        <v>0</v>
      </c>
      <c r="R44" s="63">
        <f t="shared" si="9"/>
        <v>63</v>
      </c>
    </row>
    <row r="45" spans="1:18" ht="20.100000000000001" customHeight="1" x14ac:dyDescent="0.3">
      <c r="A45" s="40">
        <v>39</v>
      </c>
      <c r="B45" s="16" t="s">
        <v>118</v>
      </c>
      <c r="C45" s="16" t="s">
        <v>119</v>
      </c>
      <c r="D45" s="43"/>
      <c r="E45" s="62"/>
      <c r="F45" s="45">
        <v>12</v>
      </c>
      <c r="G45" s="42">
        <f t="shared" si="0"/>
        <v>1</v>
      </c>
      <c r="H45" s="43">
        <f t="shared" si="1"/>
        <v>1</v>
      </c>
      <c r="I45" s="44">
        <f t="shared" si="2"/>
        <v>0</v>
      </c>
      <c r="J45" s="45">
        <v>25</v>
      </c>
      <c r="K45" s="42">
        <f t="shared" si="3"/>
        <v>1</v>
      </c>
      <c r="L45" s="43">
        <f t="shared" si="4"/>
        <v>1</v>
      </c>
      <c r="M45" s="44">
        <f t="shared" si="5"/>
        <v>0</v>
      </c>
      <c r="N45" s="41">
        <v>24</v>
      </c>
      <c r="O45" s="42">
        <f t="shared" si="6"/>
        <v>1</v>
      </c>
      <c r="P45" s="43">
        <f t="shared" si="7"/>
        <v>1</v>
      </c>
      <c r="Q45" s="44">
        <f t="shared" si="8"/>
        <v>0</v>
      </c>
      <c r="R45" s="63">
        <f t="shared" si="9"/>
        <v>61</v>
      </c>
    </row>
    <row r="46" spans="1:18" ht="20.100000000000001" customHeight="1" x14ac:dyDescent="0.3">
      <c r="A46" s="47">
        <v>40</v>
      </c>
      <c r="B46" s="16" t="s">
        <v>120</v>
      </c>
      <c r="C46" s="16" t="s">
        <v>121</v>
      </c>
      <c r="D46" s="43"/>
      <c r="E46" s="62"/>
      <c r="F46" s="45">
        <v>11</v>
      </c>
      <c r="G46" s="42">
        <f t="shared" si="0"/>
        <v>1</v>
      </c>
      <c r="H46" s="43">
        <f t="shared" si="1"/>
        <v>0</v>
      </c>
      <c r="I46" s="44">
        <f t="shared" si="2"/>
        <v>0</v>
      </c>
      <c r="J46" s="45">
        <v>24</v>
      </c>
      <c r="K46" s="42">
        <f t="shared" si="3"/>
        <v>1</v>
      </c>
      <c r="L46" s="43">
        <f t="shared" si="4"/>
        <v>1</v>
      </c>
      <c r="M46" s="44">
        <f t="shared" si="5"/>
        <v>0</v>
      </c>
      <c r="N46" s="41">
        <v>24</v>
      </c>
      <c r="O46" s="42">
        <f t="shared" si="6"/>
        <v>1</v>
      </c>
      <c r="P46" s="43">
        <f t="shared" si="7"/>
        <v>1</v>
      </c>
      <c r="Q46" s="44">
        <f t="shared" si="8"/>
        <v>0</v>
      </c>
      <c r="R46" s="63">
        <f t="shared" si="9"/>
        <v>59</v>
      </c>
    </row>
    <row r="47" spans="1:18" ht="20.100000000000001" customHeight="1" x14ac:dyDescent="0.3">
      <c r="A47" s="40">
        <v>41</v>
      </c>
      <c r="B47" s="16" t="s">
        <v>122</v>
      </c>
      <c r="C47" s="16" t="s">
        <v>123</v>
      </c>
      <c r="D47" s="43"/>
      <c r="E47" s="62"/>
      <c r="F47" s="45">
        <v>12</v>
      </c>
      <c r="G47" s="42">
        <f t="shared" si="0"/>
        <v>1</v>
      </c>
      <c r="H47" s="43">
        <f t="shared" si="1"/>
        <v>1</v>
      </c>
      <c r="I47" s="44">
        <f t="shared" si="2"/>
        <v>0</v>
      </c>
      <c r="J47" s="45">
        <v>25</v>
      </c>
      <c r="K47" s="42">
        <f t="shared" si="3"/>
        <v>1</v>
      </c>
      <c r="L47" s="43">
        <f t="shared" si="4"/>
        <v>1</v>
      </c>
      <c r="M47" s="44">
        <f t="shared" si="5"/>
        <v>0</v>
      </c>
      <c r="N47" s="41">
        <v>24</v>
      </c>
      <c r="O47" s="42">
        <f t="shared" si="6"/>
        <v>1</v>
      </c>
      <c r="P47" s="43">
        <f t="shared" si="7"/>
        <v>1</v>
      </c>
      <c r="Q47" s="44">
        <f t="shared" si="8"/>
        <v>0</v>
      </c>
      <c r="R47" s="63">
        <f t="shared" si="9"/>
        <v>61</v>
      </c>
    </row>
    <row r="48" spans="1:18" ht="20.100000000000001" customHeight="1" x14ac:dyDescent="0.3">
      <c r="A48" s="47">
        <v>42</v>
      </c>
      <c r="B48" s="16" t="s">
        <v>124</v>
      </c>
      <c r="C48" s="16" t="s">
        <v>125</v>
      </c>
      <c r="D48" s="43"/>
      <c r="E48" s="62"/>
      <c r="F48" s="45">
        <v>11</v>
      </c>
      <c r="G48" s="42">
        <f t="shared" si="0"/>
        <v>1</v>
      </c>
      <c r="H48" s="43">
        <f t="shared" si="1"/>
        <v>0</v>
      </c>
      <c r="I48" s="44">
        <f t="shared" si="2"/>
        <v>0</v>
      </c>
      <c r="J48" s="45">
        <v>24</v>
      </c>
      <c r="K48" s="42">
        <f t="shared" si="3"/>
        <v>1</v>
      </c>
      <c r="L48" s="43">
        <f t="shared" si="4"/>
        <v>1</v>
      </c>
      <c r="M48" s="44">
        <f t="shared" si="5"/>
        <v>0</v>
      </c>
      <c r="N48" s="41">
        <v>24</v>
      </c>
      <c r="O48" s="42">
        <f t="shared" si="6"/>
        <v>1</v>
      </c>
      <c r="P48" s="43">
        <f t="shared" si="7"/>
        <v>1</v>
      </c>
      <c r="Q48" s="44">
        <f t="shared" si="8"/>
        <v>0</v>
      </c>
      <c r="R48" s="63">
        <f t="shared" si="9"/>
        <v>59</v>
      </c>
    </row>
    <row r="49" spans="1:18" ht="20.100000000000001" customHeight="1" x14ac:dyDescent="0.3">
      <c r="A49" s="40">
        <v>43</v>
      </c>
      <c r="B49" s="16" t="s">
        <v>126</v>
      </c>
      <c r="C49" s="16" t="s">
        <v>127</v>
      </c>
      <c r="D49" s="43"/>
      <c r="E49" s="62"/>
      <c r="F49" s="45">
        <v>12</v>
      </c>
      <c r="G49" s="42">
        <f t="shared" si="0"/>
        <v>1</v>
      </c>
      <c r="H49" s="43">
        <f t="shared" si="1"/>
        <v>1</v>
      </c>
      <c r="I49" s="44">
        <f t="shared" si="2"/>
        <v>0</v>
      </c>
      <c r="J49" s="45">
        <v>26</v>
      </c>
      <c r="K49" s="42">
        <f t="shared" si="3"/>
        <v>1</v>
      </c>
      <c r="L49" s="43">
        <f t="shared" si="4"/>
        <v>1</v>
      </c>
      <c r="M49" s="44">
        <f t="shared" si="5"/>
        <v>1</v>
      </c>
      <c r="N49" s="41">
        <v>25</v>
      </c>
      <c r="O49" s="42">
        <f t="shared" si="6"/>
        <v>1</v>
      </c>
      <c r="P49" s="43">
        <f t="shared" si="7"/>
        <v>1</v>
      </c>
      <c r="Q49" s="44">
        <f t="shared" si="8"/>
        <v>0</v>
      </c>
      <c r="R49" s="63">
        <f t="shared" si="9"/>
        <v>63</v>
      </c>
    </row>
    <row r="50" spans="1:18" ht="20.100000000000001" customHeight="1" x14ac:dyDescent="0.3">
      <c r="A50" s="47">
        <v>44</v>
      </c>
      <c r="B50" s="16" t="s">
        <v>128</v>
      </c>
      <c r="C50" s="16" t="s">
        <v>129</v>
      </c>
      <c r="D50" s="43"/>
      <c r="E50" s="62"/>
      <c r="F50" s="45">
        <v>14</v>
      </c>
      <c r="G50" s="42">
        <f t="shared" si="0"/>
        <v>1</v>
      </c>
      <c r="H50" s="43">
        <f t="shared" si="1"/>
        <v>1</v>
      </c>
      <c r="I50" s="44">
        <f t="shared" si="2"/>
        <v>1</v>
      </c>
      <c r="J50" s="45">
        <v>28</v>
      </c>
      <c r="K50" s="42">
        <f t="shared" si="3"/>
        <v>1</v>
      </c>
      <c r="L50" s="43">
        <f t="shared" si="4"/>
        <v>1</v>
      </c>
      <c r="M50" s="44">
        <f t="shared" si="5"/>
        <v>1</v>
      </c>
      <c r="N50" s="41">
        <v>28</v>
      </c>
      <c r="O50" s="42">
        <f t="shared" si="6"/>
        <v>1</v>
      </c>
      <c r="P50" s="43">
        <f t="shared" si="7"/>
        <v>1</v>
      </c>
      <c r="Q50" s="44">
        <f t="shared" si="8"/>
        <v>1</v>
      </c>
      <c r="R50" s="63">
        <f t="shared" si="9"/>
        <v>70</v>
      </c>
    </row>
    <row r="51" spans="1:18" ht="20.100000000000001" customHeight="1" x14ac:dyDescent="0.3">
      <c r="A51" s="40">
        <v>45</v>
      </c>
      <c r="B51" s="16" t="s">
        <v>130</v>
      </c>
      <c r="C51" s="16" t="s">
        <v>131</v>
      </c>
      <c r="D51" s="43"/>
      <c r="E51" s="62"/>
      <c r="F51" s="45">
        <v>11</v>
      </c>
      <c r="G51" s="42">
        <f t="shared" si="0"/>
        <v>1</v>
      </c>
      <c r="H51" s="43">
        <f t="shared" si="1"/>
        <v>0</v>
      </c>
      <c r="I51" s="44">
        <f t="shared" si="2"/>
        <v>0</v>
      </c>
      <c r="J51" s="45">
        <v>24</v>
      </c>
      <c r="K51" s="42">
        <f t="shared" si="3"/>
        <v>1</v>
      </c>
      <c r="L51" s="43">
        <f t="shared" si="4"/>
        <v>1</v>
      </c>
      <c r="M51" s="44">
        <f t="shared" si="5"/>
        <v>0</v>
      </c>
      <c r="N51" s="41">
        <v>24</v>
      </c>
      <c r="O51" s="42">
        <f t="shared" si="6"/>
        <v>1</v>
      </c>
      <c r="P51" s="43">
        <f t="shared" si="7"/>
        <v>1</v>
      </c>
      <c r="Q51" s="44">
        <f t="shared" si="8"/>
        <v>0</v>
      </c>
      <c r="R51" s="63">
        <f t="shared" si="9"/>
        <v>59</v>
      </c>
    </row>
    <row r="52" spans="1:18" ht="20.100000000000001" customHeight="1" x14ac:dyDescent="0.3">
      <c r="A52" s="47">
        <v>46</v>
      </c>
      <c r="B52" s="16" t="s">
        <v>132</v>
      </c>
      <c r="C52" s="16" t="s">
        <v>133</v>
      </c>
      <c r="D52" s="43"/>
      <c r="E52" s="62"/>
      <c r="F52" s="45">
        <v>12</v>
      </c>
      <c r="G52" s="42">
        <f t="shared" si="0"/>
        <v>1</v>
      </c>
      <c r="H52" s="43">
        <f t="shared" si="1"/>
        <v>1</v>
      </c>
      <c r="I52" s="44">
        <f t="shared" si="2"/>
        <v>0</v>
      </c>
      <c r="J52" s="45">
        <v>25</v>
      </c>
      <c r="K52" s="42">
        <f t="shared" si="3"/>
        <v>1</v>
      </c>
      <c r="L52" s="43">
        <f t="shared" si="4"/>
        <v>1</v>
      </c>
      <c r="M52" s="44">
        <f t="shared" si="5"/>
        <v>0</v>
      </c>
      <c r="N52" s="41">
        <v>24</v>
      </c>
      <c r="O52" s="42">
        <f t="shared" si="6"/>
        <v>1</v>
      </c>
      <c r="P52" s="43">
        <f t="shared" si="7"/>
        <v>1</v>
      </c>
      <c r="Q52" s="44">
        <f t="shared" si="8"/>
        <v>0</v>
      </c>
      <c r="R52" s="63">
        <f t="shared" si="9"/>
        <v>61</v>
      </c>
    </row>
    <row r="53" spans="1:18" ht="20.100000000000001" customHeight="1" x14ac:dyDescent="0.3">
      <c r="A53" s="40">
        <v>47</v>
      </c>
      <c r="B53" s="16" t="s">
        <v>134</v>
      </c>
      <c r="C53" s="16" t="s">
        <v>135</v>
      </c>
      <c r="D53" s="43"/>
      <c r="E53" s="62"/>
      <c r="F53" s="45">
        <v>12</v>
      </c>
      <c r="G53" s="42">
        <f t="shared" si="0"/>
        <v>1</v>
      </c>
      <c r="H53" s="43">
        <f t="shared" si="1"/>
        <v>1</v>
      </c>
      <c r="I53" s="44">
        <f t="shared" si="2"/>
        <v>0</v>
      </c>
      <c r="J53" s="45">
        <v>25</v>
      </c>
      <c r="K53" s="42">
        <f t="shared" si="3"/>
        <v>1</v>
      </c>
      <c r="L53" s="43">
        <f t="shared" si="4"/>
        <v>1</v>
      </c>
      <c r="M53" s="44">
        <f t="shared" si="5"/>
        <v>0</v>
      </c>
      <c r="N53" s="41">
        <v>24</v>
      </c>
      <c r="O53" s="42">
        <f t="shared" si="6"/>
        <v>1</v>
      </c>
      <c r="P53" s="43">
        <f t="shared" si="7"/>
        <v>1</v>
      </c>
      <c r="Q53" s="44">
        <f t="shared" si="8"/>
        <v>0</v>
      </c>
      <c r="R53" s="63">
        <f t="shared" si="9"/>
        <v>61</v>
      </c>
    </row>
    <row r="54" spans="1:18" ht="20.100000000000001" customHeight="1" x14ac:dyDescent="0.3">
      <c r="A54" s="47">
        <v>48</v>
      </c>
      <c r="B54" s="16" t="s">
        <v>136</v>
      </c>
      <c r="C54" s="16" t="s">
        <v>137</v>
      </c>
      <c r="D54" s="43"/>
      <c r="E54" s="62"/>
      <c r="F54" s="45">
        <v>12</v>
      </c>
      <c r="G54" s="42">
        <f t="shared" si="0"/>
        <v>1</v>
      </c>
      <c r="H54" s="43">
        <f t="shared" si="1"/>
        <v>1</v>
      </c>
      <c r="I54" s="44">
        <f t="shared" si="2"/>
        <v>0</v>
      </c>
      <c r="J54" s="45">
        <v>25</v>
      </c>
      <c r="K54" s="42">
        <f t="shared" si="3"/>
        <v>1</v>
      </c>
      <c r="L54" s="43">
        <f t="shared" si="4"/>
        <v>1</v>
      </c>
      <c r="M54" s="44">
        <f t="shared" si="5"/>
        <v>0</v>
      </c>
      <c r="N54" s="41">
        <v>24</v>
      </c>
      <c r="O54" s="42">
        <f t="shared" si="6"/>
        <v>1</v>
      </c>
      <c r="P54" s="43">
        <f t="shared" si="7"/>
        <v>1</v>
      </c>
      <c r="Q54" s="44">
        <f t="shared" si="8"/>
        <v>0</v>
      </c>
      <c r="R54" s="63">
        <f t="shared" si="9"/>
        <v>61</v>
      </c>
    </row>
    <row r="55" spans="1:18" ht="20.100000000000001" customHeight="1" x14ac:dyDescent="0.3">
      <c r="A55" s="40">
        <v>49</v>
      </c>
      <c r="B55" s="16" t="s">
        <v>138</v>
      </c>
      <c r="C55" s="16" t="s">
        <v>139</v>
      </c>
      <c r="D55" s="43"/>
      <c r="E55" s="62"/>
      <c r="F55" s="45">
        <v>12</v>
      </c>
      <c r="G55" s="42">
        <f t="shared" si="0"/>
        <v>1</v>
      </c>
      <c r="H55" s="43">
        <f t="shared" si="1"/>
        <v>1</v>
      </c>
      <c r="I55" s="44">
        <f t="shared" si="2"/>
        <v>0</v>
      </c>
      <c r="J55" s="45">
        <v>25</v>
      </c>
      <c r="K55" s="42">
        <f t="shared" si="3"/>
        <v>1</v>
      </c>
      <c r="L55" s="43">
        <f t="shared" si="4"/>
        <v>1</v>
      </c>
      <c r="M55" s="44">
        <f t="shared" si="5"/>
        <v>0</v>
      </c>
      <c r="N55" s="41">
        <v>24</v>
      </c>
      <c r="O55" s="42">
        <f t="shared" si="6"/>
        <v>1</v>
      </c>
      <c r="P55" s="43">
        <f t="shared" si="7"/>
        <v>1</v>
      </c>
      <c r="Q55" s="44">
        <f t="shared" si="8"/>
        <v>0</v>
      </c>
      <c r="R55" s="63">
        <f t="shared" si="9"/>
        <v>61</v>
      </c>
    </row>
    <row r="56" spans="1:18" ht="20.100000000000001" customHeight="1" x14ac:dyDescent="0.3">
      <c r="A56" s="47">
        <v>50</v>
      </c>
      <c r="B56" s="16" t="s">
        <v>140</v>
      </c>
      <c r="C56" s="16" t="s">
        <v>141</v>
      </c>
      <c r="D56" s="43"/>
      <c r="E56" s="62"/>
      <c r="F56" s="45">
        <v>14</v>
      </c>
      <c r="G56" s="42">
        <f t="shared" si="0"/>
        <v>1</v>
      </c>
      <c r="H56" s="43">
        <f t="shared" si="1"/>
        <v>1</v>
      </c>
      <c r="I56" s="44">
        <f t="shared" si="2"/>
        <v>1</v>
      </c>
      <c r="J56" s="45">
        <v>28</v>
      </c>
      <c r="K56" s="42">
        <f t="shared" si="3"/>
        <v>1</v>
      </c>
      <c r="L56" s="43">
        <f t="shared" si="4"/>
        <v>1</v>
      </c>
      <c r="M56" s="44">
        <f t="shared" si="5"/>
        <v>1</v>
      </c>
      <c r="N56" s="41">
        <v>28</v>
      </c>
      <c r="O56" s="42">
        <f t="shared" si="6"/>
        <v>1</v>
      </c>
      <c r="P56" s="43">
        <f t="shared" si="7"/>
        <v>1</v>
      </c>
      <c r="Q56" s="44">
        <f t="shared" si="8"/>
        <v>1</v>
      </c>
      <c r="R56" s="63">
        <f t="shared" si="9"/>
        <v>70</v>
      </c>
    </row>
    <row r="57" spans="1:18" ht="20.100000000000001" customHeight="1" x14ac:dyDescent="0.3">
      <c r="A57" s="40">
        <v>51</v>
      </c>
      <c r="B57" s="16" t="s">
        <v>142</v>
      </c>
      <c r="C57" s="16" t="s">
        <v>143</v>
      </c>
      <c r="D57" s="43"/>
      <c r="E57" s="62"/>
      <c r="F57" s="45">
        <v>11</v>
      </c>
      <c r="G57" s="42">
        <f t="shared" si="0"/>
        <v>1</v>
      </c>
      <c r="H57" s="43">
        <f t="shared" si="1"/>
        <v>0</v>
      </c>
      <c r="I57" s="44">
        <f t="shared" si="2"/>
        <v>0</v>
      </c>
      <c r="J57" s="45">
        <v>24</v>
      </c>
      <c r="K57" s="42">
        <f t="shared" si="3"/>
        <v>1</v>
      </c>
      <c r="L57" s="43">
        <f t="shared" si="4"/>
        <v>1</v>
      </c>
      <c r="M57" s="44">
        <f t="shared" si="5"/>
        <v>0</v>
      </c>
      <c r="N57" s="41">
        <v>24</v>
      </c>
      <c r="O57" s="42">
        <f t="shared" si="6"/>
        <v>1</v>
      </c>
      <c r="P57" s="43">
        <f t="shared" si="7"/>
        <v>1</v>
      </c>
      <c r="Q57" s="44">
        <f t="shared" si="8"/>
        <v>0</v>
      </c>
      <c r="R57" s="63">
        <f t="shared" si="9"/>
        <v>59</v>
      </c>
    </row>
    <row r="58" spans="1:18" ht="20.100000000000001" customHeight="1" x14ac:dyDescent="0.3">
      <c r="A58" s="47">
        <v>52</v>
      </c>
      <c r="B58" s="16" t="s">
        <v>144</v>
      </c>
      <c r="C58" s="16" t="s">
        <v>145</v>
      </c>
      <c r="D58" s="43"/>
      <c r="E58" s="62"/>
      <c r="F58" s="45">
        <v>12</v>
      </c>
      <c r="G58" s="42">
        <f t="shared" si="0"/>
        <v>1</v>
      </c>
      <c r="H58" s="43">
        <f t="shared" si="1"/>
        <v>1</v>
      </c>
      <c r="I58" s="44">
        <f t="shared" si="2"/>
        <v>0</v>
      </c>
      <c r="J58" s="45">
        <v>26</v>
      </c>
      <c r="K58" s="42">
        <f t="shared" si="3"/>
        <v>1</v>
      </c>
      <c r="L58" s="43">
        <f t="shared" si="4"/>
        <v>1</v>
      </c>
      <c r="M58" s="44">
        <f t="shared" si="5"/>
        <v>1</v>
      </c>
      <c r="N58" s="41">
        <v>25</v>
      </c>
      <c r="O58" s="42">
        <f t="shared" si="6"/>
        <v>1</v>
      </c>
      <c r="P58" s="43">
        <f t="shared" si="7"/>
        <v>1</v>
      </c>
      <c r="Q58" s="44">
        <f t="shared" si="8"/>
        <v>0</v>
      </c>
      <c r="R58" s="63">
        <f t="shared" si="9"/>
        <v>63</v>
      </c>
    </row>
    <row r="59" spans="1:18" ht="20.100000000000001" customHeight="1" x14ac:dyDescent="0.3">
      <c r="A59" s="40">
        <v>53</v>
      </c>
      <c r="B59" s="16" t="s">
        <v>146</v>
      </c>
      <c r="C59" s="16" t="s">
        <v>147</v>
      </c>
      <c r="D59" s="43"/>
      <c r="E59" s="62"/>
      <c r="F59" s="45">
        <v>12</v>
      </c>
      <c r="G59" s="42">
        <f t="shared" si="0"/>
        <v>1</v>
      </c>
      <c r="H59" s="43">
        <f t="shared" si="1"/>
        <v>1</v>
      </c>
      <c r="I59" s="44">
        <f t="shared" si="2"/>
        <v>0</v>
      </c>
      <c r="J59" s="45">
        <v>25</v>
      </c>
      <c r="K59" s="42">
        <f t="shared" si="3"/>
        <v>1</v>
      </c>
      <c r="L59" s="43">
        <f t="shared" si="4"/>
        <v>1</v>
      </c>
      <c r="M59" s="44">
        <f t="shared" si="5"/>
        <v>0</v>
      </c>
      <c r="N59" s="41">
        <v>24</v>
      </c>
      <c r="O59" s="42">
        <f t="shared" si="6"/>
        <v>1</v>
      </c>
      <c r="P59" s="43">
        <f t="shared" si="7"/>
        <v>1</v>
      </c>
      <c r="Q59" s="44">
        <f t="shared" si="8"/>
        <v>0</v>
      </c>
      <c r="R59" s="63">
        <f t="shared" si="9"/>
        <v>61</v>
      </c>
    </row>
    <row r="60" spans="1:18" ht="20.100000000000001" customHeight="1" x14ac:dyDescent="0.3">
      <c r="A60" s="47">
        <v>54</v>
      </c>
      <c r="B60" s="16" t="s">
        <v>148</v>
      </c>
      <c r="C60" s="16" t="s">
        <v>149</v>
      </c>
      <c r="D60" s="43"/>
      <c r="E60" s="62"/>
      <c r="F60" s="45">
        <v>12</v>
      </c>
      <c r="G60" s="42">
        <f t="shared" si="0"/>
        <v>1</v>
      </c>
      <c r="H60" s="43">
        <f t="shared" si="1"/>
        <v>1</v>
      </c>
      <c r="I60" s="44">
        <f t="shared" si="2"/>
        <v>0</v>
      </c>
      <c r="J60" s="45">
        <v>26</v>
      </c>
      <c r="K60" s="42">
        <f t="shared" si="3"/>
        <v>1</v>
      </c>
      <c r="L60" s="43">
        <f t="shared" si="4"/>
        <v>1</v>
      </c>
      <c r="M60" s="44">
        <f t="shared" si="5"/>
        <v>1</v>
      </c>
      <c r="N60" s="41">
        <v>25</v>
      </c>
      <c r="O60" s="42">
        <f t="shared" si="6"/>
        <v>1</v>
      </c>
      <c r="P60" s="43">
        <f t="shared" si="7"/>
        <v>1</v>
      </c>
      <c r="Q60" s="44">
        <f t="shared" si="8"/>
        <v>0</v>
      </c>
      <c r="R60" s="63">
        <f t="shared" si="9"/>
        <v>63</v>
      </c>
    </row>
    <row r="61" spans="1:18" ht="20.100000000000001" customHeight="1" x14ac:dyDescent="0.3">
      <c r="A61" s="40">
        <v>55</v>
      </c>
      <c r="B61" s="16" t="s">
        <v>150</v>
      </c>
      <c r="C61" s="16" t="s">
        <v>151</v>
      </c>
      <c r="D61" s="43"/>
      <c r="E61" s="62"/>
      <c r="F61" s="45">
        <v>12</v>
      </c>
      <c r="G61" s="42">
        <f t="shared" si="0"/>
        <v>1</v>
      </c>
      <c r="H61" s="43">
        <f t="shared" si="1"/>
        <v>1</v>
      </c>
      <c r="I61" s="44">
        <f t="shared" si="2"/>
        <v>0</v>
      </c>
      <c r="J61" s="45">
        <v>25</v>
      </c>
      <c r="K61" s="42">
        <f t="shared" si="3"/>
        <v>1</v>
      </c>
      <c r="L61" s="43">
        <f t="shared" si="4"/>
        <v>1</v>
      </c>
      <c r="M61" s="44">
        <f t="shared" si="5"/>
        <v>0</v>
      </c>
      <c r="N61" s="41">
        <v>24</v>
      </c>
      <c r="O61" s="42">
        <f t="shared" si="6"/>
        <v>1</v>
      </c>
      <c r="P61" s="43">
        <f t="shared" si="7"/>
        <v>1</v>
      </c>
      <c r="Q61" s="44">
        <f t="shared" si="8"/>
        <v>0</v>
      </c>
      <c r="R61" s="63">
        <f t="shared" si="9"/>
        <v>61</v>
      </c>
    </row>
    <row r="62" spans="1:18" ht="20.100000000000001" customHeight="1" x14ac:dyDescent="0.3">
      <c r="A62" s="47">
        <v>56</v>
      </c>
      <c r="B62" s="16" t="s">
        <v>152</v>
      </c>
      <c r="C62" s="16" t="s">
        <v>153</v>
      </c>
      <c r="D62" s="43"/>
      <c r="E62" s="62"/>
      <c r="F62" s="45">
        <v>12</v>
      </c>
      <c r="G62" s="42">
        <f t="shared" si="0"/>
        <v>1</v>
      </c>
      <c r="H62" s="43">
        <f t="shared" si="1"/>
        <v>1</v>
      </c>
      <c r="I62" s="44">
        <f t="shared" si="2"/>
        <v>0</v>
      </c>
      <c r="J62" s="45">
        <v>25</v>
      </c>
      <c r="K62" s="42">
        <f t="shared" si="3"/>
        <v>1</v>
      </c>
      <c r="L62" s="43">
        <f t="shared" si="4"/>
        <v>1</v>
      </c>
      <c r="M62" s="44">
        <f t="shared" si="5"/>
        <v>0</v>
      </c>
      <c r="N62" s="41">
        <v>24</v>
      </c>
      <c r="O62" s="42">
        <f t="shared" si="6"/>
        <v>1</v>
      </c>
      <c r="P62" s="43">
        <f t="shared" si="7"/>
        <v>1</v>
      </c>
      <c r="Q62" s="44">
        <f t="shared" si="8"/>
        <v>0</v>
      </c>
      <c r="R62" s="63">
        <f t="shared" si="9"/>
        <v>61</v>
      </c>
    </row>
    <row r="63" spans="1:18" ht="20.100000000000001" customHeight="1" x14ac:dyDescent="0.3">
      <c r="A63" s="40">
        <v>57</v>
      </c>
      <c r="B63" s="16" t="s">
        <v>154</v>
      </c>
      <c r="C63" s="16" t="s">
        <v>155</v>
      </c>
      <c r="D63" s="43"/>
      <c r="E63" s="62"/>
      <c r="F63" s="45">
        <v>12</v>
      </c>
      <c r="G63" s="42">
        <f t="shared" si="0"/>
        <v>1</v>
      </c>
      <c r="H63" s="43">
        <f t="shared" si="1"/>
        <v>1</v>
      </c>
      <c r="I63" s="44">
        <f t="shared" si="2"/>
        <v>0</v>
      </c>
      <c r="J63" s="45">
        <v>25</v>
      </c>
      <c r="K63" s="42">
        <f t="shared" si="3"/>
        <v>1</v>
      </c>
      <c r="L63" s="43">
        <f t="shared" si="4"/>
        <v>1</v>
      </c>
      <c r="M63" s="44">
        <f t="shared" si="5"/>
        <v>0</v>
      </c>
      <c r="N63" s="41">
        <v>24</v>
      </c>
      <c r="O63" s="42">
        <f t="shared" si="6"/>
        <v>1</v>
      </c>
      <c r="P63" s="43">
        <f t="shared" si="7"/>
        <v>1</v>
      </c>
      <c r="Q63" s="44">
        <f t="shared" si="8"/>
        <v>0</v>
      </c>
      <c r="R63" s="63">
        <f t="shared" si="9"/>
        <v>61</v>
      </c>
    </row>
    <row r="64" spans="1:18" ht="20.100000000000001" customHeight="1" x14ac:dyDescent="0.3">
      <c r="A64" s="47">
        <v>58</v>
      </c>
      <c r="B64" s="16" t="s">
        <v>156</v>
      </c>
      <c r="C64" s="16" t="s">
        <v>157</v>
      </c>
      <c r="D64" s="43"/>
      <c r="E64" s="62"/>
      <c r="F64" s="45">
        <v>11</v>
      </c>
      <c r="G64" s="42">
        <f t="shared" si="0"/>
        <v>1</v>
      </c>
      <c r="H64" s="43">
        <f t="shared" si="1"/>
        <v>0</v>
      </c>
      <c r="I64" s="44">
        <f t="shared" si="2"/>
        <v>0</v>
      </c>
      <c r="J64" s="45">
        <v>24</v>
      </c>
      <c r="K64" s="42">
        <f t="shared" si="3"/>
        <v>1</v>
      </c>
      <c r="L64" s="43">
        <f t="shared" si="4"/>
        <v>1</v>
      </c>
      <c r="M64" s="44">
        <f t="shared" si="5"/>
        <v>0</v>
      </c>
      <c r="N64" s="41">
        <v>24</v>
      </c>
      <c r="O64" s="42">
        <f t="shared" si="6"/>
        <v>1</v>
      </c>
      <c r="P64" s="43">
        <f t="shared" si="7"/>
        <v>1</v>
      </c>
      <c r="Q64" s="44">
        <f t="shared" si="8"/>
        <v>0</v>
      </c>
      <c r="R64" s="63">
        <f t="shared" si="9"/>
        <v>59</v>
      </c>
    </row>
    <row r="65" spans="1:18" ht="20.100000000000001" customHeight="1" x14ac:dyDescent="0.3">
      <c r="A65" s="40">
        <v>59</v>
      </c>
      <c r="B65" s="16" t="s">
        <v>158</v>
      </c>
      <c r="C65" s="16" t="s">
        <v>159</v>
      </c>
      <c r="D65" s="43"/>
      <c r="E65" s="62"/>
      <c r="F65" s="45">
        <v>12</v>
      </c>
      <c r="G65" s="42">
        <f t="shared" si="0"/>
        <v>1</v>
      </c>
      <c r="H65" s="43">
        <f t="shared" si="1"/>
        <v>1</v>
      </c>
      <c r="I65" s="44">
        <f t="shared" si="2"/>
        <v>0</v>
      </c>
      <c r="J65" s="45">
        <v>25</v>
      </c>
      <c r="K65" s="42">
        <f t="shared" si="3"/>
        <v>1</v>
      </c>
      <c r="L65" s="43">
        <f t="shared" si="4"/>
        <v>1</v>
      </c>
      <c r="M65" s="44">
        <f t="shared" si="5"/>
        <v>0</v>
      </c>
      <c r="N65" s="41">
        <v>24</v>
      </c>
      <c r="O65" s="42">
        <f t="shared" si="6"/>
        <v>1</v>
      </c>
      <c r="P65" s="43">
        <f t="shared" si="7"/>
        <v>1</v>
      </c>
      <c r="Q65" s="44">
        <f t="shared" si="8"/>
        <v>0</v>
      </c>
      <c r="R65" s="63">
        <f t="shared" si="9"/>
        <v>61</v>
      </c>
    </row>
    <row r="66" spans="1:18" ht="20.100000000000001" customHeight="1" x14ac:dyDescent="0.3">
      <c r="A66" s="47">
        <v>60</v>
      </c>
      <c r="B66" s="16" t="s">
        <v>160</v>
      </c>
      <c r="C66" s="16" t="s">
        <v>161</v>
      </c>
      <c r="D66" s="43"/>
      <c r="E66" s="62"/>
      <c r="F66" s="45">
        <v>13</v>
      </c>
      <c r="G66" s="42">
        <f t="shared" si="0"/>
        <v>1</v>
      </c>
      <c r="H66" s="43">
        <f t="shared" si="1"/>
        <v>1</v>
      </c>
      <c r="I66" s="44">
        <f t="shared" si="2"/>
        <v>1</v>
      </c>
      <c r="J66" s="45">
        <v>27</v>
      </c>
      <c r="K66" s="42">
        <f t="shared" si="3"/>
        <v>1</v>
      </c>
      <c r="L66" s="43">
        <f t="shared" si="4"/>
        <v>1</v>
      </c>
      <c r="M66" s="44">
        <f t="shared" si="5"/>
        <v>1</v>
      </c>
      <c r="N66" s="41">
        <v>26</v>
      </c>
      <c r="O66" s="42">
        <f t="shared" si="6"/>
        <v>1</v>
      </c>
      <c r="P66" s="43">
        <f t="shared" si="7"/>
        <v>1</v>
      </c>
      <c r="Q66" s="44">
        <f t="shared" si="8"/>
        <v>1</v>
      </c>
      <c r="R66" s="63">
        <f t="shared" si="9"/>
        <v>66</v>
      </c>
    </row>
    <row r="67" spans="1:18" ht="20.100000000000001" customHeight="1" x14ac:dyDescent="0.3">
      <c r="A67" s="40">
        <v>61</v>
      </c>
      <c r="B67" s="16" t="s">
        <v>162</v>
      </c>
      <c r="C67" s="16" t="s">
        <v>163</v>
      </c>
      <c r="D67" s="43"/>
      <c r="E67" s="62"/>
      <c r="F67" s="45">
        <v>12</v>
      </c>
      <c r="G67" s="42">
        <f t="shared" si="0"/>
        <v>1</v>
      </c>
      <c r="H67" s="43">
        <f t="shared" si="1"/>
        <v>1</v>
      </c>
      <c r="I67" s="44">
        <f t="shared" si="2"/>
        <v>0</v>
      </c>
      <c r="J67" s="45">
        <v>25</v>
      </c>
      <c r="K67" s="42">
        <f t="shared" si="3"/>
        <v>1</v>
      </c>
      <c r="L67" s="43">
        <f t="shared" si="4"/>
        <v>1</v>
      </c>
      <c r="M67" s="44">
        <f t="shared" si="5"/>
        <v>0</v>
      </c>
      <c r="N67" s="41">
        <v>24</v>
      </c>
      <c r="O67" s="42">
        <f t="shared" si="6"/>
        <v>1</v>
      </c>
      <c r="P67" s="43">
        <f t="shared" si="7"/>
        <v>1</v>
      </c>
      <c r="Q67" s="44">
        <f t="shared" si="8"/>
        <v>0</v>
      </c>
      <c r="R67" s="63">
        <f t="shared" si="9"/>
        <v>61</v>
      </c>
    </row>
    <row r="68" spans="1:18" ht="20.100000000000001" customHeight="1" x14ac:dyDescent="0.3">
      <c r="A68" s="47">
        <v>62</v>
      </c>
      <c r="B68" s="16" t="s">
        <v>164</v>
      </c>
      <c r="C68" s="16" t="s">
        <v>165</v>
      </c>
      <c r="D68" s="43"/>
      <c r="E68" s="62"/>
      <c r="F68" s="45">
        <v>14</v>
      </c>
      <c r="G68" s="42">
        <f t="shared" si="0"/>
        <v>1</v>
      </c>
      <c r="H68" s="43">
        <f t="shared" si="1"/>
        <v>1</v>
      </c>
      <c r="I68" s="44">
        <f t="shared" si="2"/>
        <v>1</v>
      </c>
      <c r="J68" s="45">
        <v>28</v>
      </c>
      <c r="K68" s="42">
        <f t="shared" si="3"/>
        <v>1</v>
      </c>
      <c r="L68" s="43">
        <f t="shared" si="4"/>
        <v>1</v>
      </c>
      <c r="M68" s="44">
        <f t="shared" si="5"/>
        <v>1</v>
      </c>
      <c r="N68" s="41">
        <v>28</v>
      </c>
      <c r="O68" s="42">
        <f t="shared" si="6"/>
        <v>1</v>
      </c>
      <c r="P68" s="43">
        <f t="shared" si="7"/>
        <v>1</v>
      </c>
      <c r="Q68" s="44">
        <f t="shared" si="8"/>
        <v>1</v>
      </c>
      <c r="R68" s="63">
        <f t="shared" si="9"/>
        <v>70</v>
      </c>
    </row>
    <row r="69" spans="1:18" ht="20.100000000000001" customHeight="1" x14ac:dyDescent="0.3">
      <c r="A69" s="40">
        <v>63</v>
      </c>
      <c r="B69" s="16" t="s">
        <v>166</v>
      </c>
      <c r="C69" s="16" t="s">
        <v>167</v>
      </c>
      <c r="D69" s="43"/>
      <c r="E69" s="62"/>
      <c r="F69" s="45">
        <v>12</v>
      </c>
      <c r="G69" s="42">
        <f t="shared" si="0"/>
        <v>1</v>
      </c>
      <c r="H69" s="43">
        <f t="shared" si="1"/>
        <v>1</v>
      </c>
      <c r="I69" s="44">
        <f t="shared" si="2"/>
        <v>0</v>
      </c>
      <c r="J69" s="45">
        <v>25</v>
      </c>
      <c r="K69" s="42">
        <f t="shared" si="3"/>
        <v>1</v>
      </c>
      <c r="L69" s="43">
        <f t="shared" si="4"/>
        <v>1</v>
      </c>
      <c r="M69" s="44">
        <f t="shared" si="5"/>
        <v>0</v>
      </c>
      <c r="N69" s="41">
        <v>24</v>
      </c>
      <c r="O69" s="42">
        <f t="shared" si="6"/>
        <v>1</v>
      </c>
      <c r="P69" s="43">
        <f t="shared" si="7"/>
        <v>1</v>
      </c>
      <c r="Q69" s="44">
        <f t="shared" si="8"/>
        <v>0</v>
      </c>
      <c r="R69" s="63">
        <f t="shared" si="9"/>
        <v>61</v>
      </c>
    </row>
    <row r="70" spans="1:18" ht="20.100000000000001" customHeight="1" x14ac:dyDescent="0.3">
      <c r="A70" s="47">
        <v>64</v>
      </c>
      <c r="B70" s="16" t="s">
        <v>168</v>
      </c>
      <c r="C70" s="16" t="s">
        <v>169</v>
      </c>
      <c r="D70" s="43"/>
      <c r="E70" s="62"/>
      <c r="F70" s="45">
        <v>12</v>
      </c>
      <c r="G70" s="42">
        <f t="shared" si="0"/>
        <v>1</v>
      </c>
      <c r="H70" s="43">
        <f t="shared" si="1"/>
        <v>1</v>
      </c>
      <c r="I70" s="44">
        <f t="shared" si="2"/>
        <v>0</v>
      </c>
      <c r="J70" s="45">
        <v>26</v>
      </c>
      <c r="K70" s="42">
        <f t="shared" si="3"/>
        <v>1</v>
      </c>
      <c r="L70" s="43">
        <f t="shared" si="4"/>
        <v>1</v>
      </c>
      <c r="M70" s="44">
        <f t="shared" si="5"/>
        <v>1</v>
      </c>
      <c r="N70" s="41">
        <v>25</v>
      </c>
      <c r="O70" s="42">
        <f t="shared" si="6"/>
        <v>1</v>
      </c>
      <c r="P70" s="43">
        <f t="shared" si="7"/>
        <v>1</v>
      </c>
      <c r="Q70" s="44">
        <f t="shared" si="8"/>
        <v>0</v>
      </c>
      <c r="R70" s="63">
        <f t="shared" si="9"/>
        <v>63</v>
      </c>
    </row>
    <row r="71" spans="1:18" ht="20.100000000000001" customHeight="1" x14ac:dyDescent="0.3">
      <c r="A71" s="40">
        <v>65</v>
      </c>
      <c r="B71" s="16" t="s">
        <v>170</v>
      </c>
      <c r="C71" s="16" t="s">
        <v>171</v>
      </c>
      <c r="D71" s="43"/>
      <c r="E71" s="62"/>
      <c r="F71" s="45">
        <v>12</v>
      </c>
      <c r="G71" s="42">
        <f t="shared" si="0"/>
        <v>1</v>
      </c>
      <c r="H71" s="43">
        <f t="shared" si="1"/>
        <v>1</v>
      </c>
      <c r="I71" s="44">
        <f t="shared" si="2"/>
        <v>0</v>
      </c>
      <c r="J71" s="45">
        <v>25</v>
      </c>
      <c r="K71" s="42">
        <f t="shared" si="3"/>
        <v>1</v>
      </c>
      <c r="L71" s="43">
        <f t="shared" si="4"/>
        <v>1</v>
      </c>
      <c r="M71" s="44">
        <f t="shared" si="5"/>
        <v>0</v>
      </c>
      <c r="N71" s="41">
        <v>24</v>
      </c>
      <c r="O71" s="42">
        <f t="shared" si="6"/>
        <v>1</v>
      </c>
      <c r="P71" s="43">
        <f t="shared" si="7"/>
        <v>1</v>
      </c>
      <c r="Q71" s="44">
        <f t="shared" si="8"/>
        <v>0</v>
      </c>
      <c r="R71" s="63">
        <f t="shared" si="9"/>
        <v>61</v>
      </c>
    </row>
    <row r="72" spans="1:18" ht="20.100000000000001" customHeight="1" x14ac:dyDescent="0.3">
      <c r="A72" s="47">
        <v>66</v>
      </c>
      <c r="B72" s="16" t="s">
        <v>172</v>
      </c>
      <c r="C72" s="16" t="s">
        <v>173</v>
      </c>
      <c r="D72" s="43"/>
      <c r="E72" s="62"/>
      <c r="F72" s="45">
        <v>11</v>
      </c>
      <c r="G72" s="42">
        <f t="shared" si="0"/>
        <v>1</v>
      </c>
      <c r="H72" s="43">
        <f t="shared" si="1"/>
        <v>0</v>
      </c>
      <c r="I72" s="44">
        <f t="shared" si="2"/>
        <v>0</v>
      </c>
      <c r="J72" s="45">
        <v>24</v>
      </c>
      <c r="K72" s="42">
        <f t="shared" si="3"/>
        <v>1</v>
      </c>
      <c r="L72" s="43">
        <f t="shared" si="4"/>
        <v>1</v>
      </c>
      <c r="M72" s="44">
        <f t="shared" si="5"/>
        <v>0</v>
      </c>
      <c r="N72" s="41">
        <v>24</v>
      </c>
      <c r="O72" s="42">
        <f t="shared" si="6"/>
        <v>1</v>
      </c>
      <c r="P72" s="43">
        <f t="shared" si="7"/>
        <v>1</v>
      </c>
      <c r="Q72" s="44">
        <f t="shared" si="8"/>
        <v>0</v>
      </c>
      <c r="R72" s="63">
        <f t="shared" ref="R72:R135" si="10">SUM(F72+J72+N72)</f>
        <v>59</v>
      </c>
    </row>
    <row r="73" spans="1:18" ht="20.100000000000001" customHeight="1" x14ac:dyDescent="0.3">
      <c r="A73" s="40">
        <v>67</v>
      </c>
      <c r="B73" s="16" t="s">
        <v>174</v>
      </c>
      <c r="C73" s="16" t="s">
        <v>175</v>
      </c>
      <c r="D73" s="43"/>
      <c r="E73" s="62"/>
      <c r="F73" s="45">
        <v>12</v>
      </c>
      <c r="G73" s="42">
        <f t="shared" si="0"/>
        <v>1</v>
      </c>
      <c r="H73" s="43">
        <f t="shared" si="1"/>
        <v>1</v>
      </c>
      <c r="I73" s="44">
        <f t="shared" si="2"/>
        <v>0</v>
      </c>
      <c r="J73" s="45">
        <v>25</v>
      </c>
      <c r="K73" s="42">
        <f t="shared" si="3"/>
        <v>1</v>
      </c>
      <c r="L73" s="43">
        <f t="shared" si="4"/>
        <v>1</v>
      </c>
      <c r="M73" s="44">
        <f t="shared" si="5"/>
        <v>0</v>
      </c>
      <c r="N73" s="41">
        <v>24</v>
      </c>
      <c r="O73" s="42">
        <f t="shared" si="6"/>
        <v>1</v>
      </c>
      <c r="P73" s="43">
        <f t="shared" si="7"/>
        <v>1</v>
      </c>
      <c r="Q73" s="44">
        <f t="shared" si="8"/>
        <v>0</v>
      </c>
      <c r="R73" s="63">
        <f t="shared" si="10"/>
        <v>61</v>
      </c>
    </row>
    <row r="74" spans="1:18" ht="20.100000000000001" customHeight="1" x14ac:dyDescent="0.3">
      <c r="A74" s="47">
        <v>68</v>
      </c>
      <c r="B74" s="16" t="s">
        <v>176</v>
      </c>
      <c r="C74" s="16" t="s">
        <v>177</v>
      </c>
      <c r="D74" s="43"/>
      <c r="E74" s="62"/>
      <c r="F74" s="45">
        <v>11</v>
      </c>
      <c r="G74" s="42">
        <f t="shared" si="0"/>
        <v>1</v>
      </c>
      <c r="H74" s="43">
        <f t="shared" si="1"/>
        <v>0</v>
      </c>
      <c r="I74" s="44">
        <f t="shared" si="2"/>
        <v>0</v>
      </c>
      <c r="J74" s="45">
        <v>23</v>
      </c>
      <c r="K74" s="42">
        <f t="shared" si="3"/>
        <v>1</v>
      </c>
      <c r="L74" s="43">
        <f t="shared" si="4"/>
        <v>1</v>
      </c>
      <c r="M74" s="44">
        <f t="shared" si="5"/>
        <v>0</v>
      </c>
      <c r="N74" s="41">
        <v>22</v>
      </c>
      <c r="O74" s="42">
        <f t="shared" si="6"/>
        <v>1</v>
      </c>
      <c r="P74" s="43">
        <f t="shared" si="7"/>
        <v>0</v>
      </c>
      <c r="Q74" s="44">
        <f t="shared" si="8"/>
        <v>0</v>
      </c>
      <c r="R74" s="63">
        <f t="shared" si="10"/>
        <v>56</v>
      </c>
    </row>
    <row r="75" spans="1:18" ht="20.100000000000001" customHeight="1" x14ac:dyDescent="0.3">
      <c r="A75" s="40">
        <v>69</v>
      </c>
      <c r="B75" s="16" t="s">
        <v>178</v>
      </c>
      <c r="C75" s="16" t="s">
        <v>179</v>
      </c>
      <c r="D75" s="43"/>
      <c r="E75" s="62"/>
      <c r="F75" s="45">
        <v>12</v>
      </c>
      <c r="G75" s="42">
        <f t="shared" si="0"/>
        <v>1</v>
      </c>
      <c r="H75" s="43">
        <f t="shared" si="1"/>
        <v>1</v>
      </c>
      <c r="I75" s="44">
        <f t="shared" si="2"/>
        <v>0</v>
      </c>
      <c r="J75" s="45">
        <v>25</v>
      </c>
      <c r="K75" s="42">
        <f t="shared" si="3"/>
        <v>1</v>
      </c>
      <c r="L75" s="43">
        <f t="shared" si="4"/>
        <v>1</v>
      </c>
      <c r="M75" s="44">
        <f t="shared" si="5"/>
        <v>0</v>
      </c>
      <c r="N75" s="41">
        <v>24</v>
      </c>
      <c r="O75" s="42">
        <f t="shared" si="6"/>
        <v>1</v>
      </c>
      <c r="P75" s="43">
        <f t="shared" si="7"/>
        <v>1</v>
      </c>
      <c r="Q75" s="44">
        <f t="shared" si="8"/>
        <v>0</v>
      </c>
      <c r="R75" s="63">
        <f t="shared" si="10"/>
        <v>61</v>
      </c>
    </row>
    <row r="76" spans="1:18" ht="20.100000000000001" customHeight="1" x14ac:dyDescent="0.3">
      <c r="A76" s="47">
        <v>70</v>
      </c>
      <c r="B76" s="16" t="s">
        <v>181</v>
      </c>
      <c r="C76" s="16" t="s">
        <v>182</v>
      </c>
      <c r="D76" s="43"/>
      <c r="E76" s="62"/>
      <c r="F76" s="45">
        <v>12</v>
      </c>
      <c r="G76" s="42">
        <f t="shared" si="0"/>
        <v>1</v>
      </c>
      <c r="H76" s="43">
        <f t="shared" si="1"/>
        <v>1</v>
      </c>
      <c r="I76" s="44">
        <f t="shared" si="2"/>
        <v>0</v>
      </c>
      <c r="J76" s="45">
        <v>25</v>
      </c>
      <c r="K76" s="42">
        <f t="shared" si="3"/>
        <v>1</v>
      </c>
      <c r="L76" s="43">
        <f t="shared" si="4"/>
        <v>1</v>
      </c>
      <c r="M76" s="44">
        <f t="shared" si="5"/>
        <v>0</v>
      </c>
      <c r="N76" s="41">
        <v>24</v>
      </c>
      <c r="O76" s="42">
        <f t="shared" si="6"/>
        <v>1</v>
      </c>
      <c r="P76" s="43">
        <f t="shared" si="7"/>
        <v>1</v>
      </c>
      <c r="Q76" s="44">
        <f t="shared" si="8"/>
        <v>0</v>
      </c>
      <c r="R76" s="63">
        <f t="shared" si="10"/>
        <v>61</v>
      </c>
    </row>
    <row r="77" spans="1:18" ht="20.100000000000001" customHeight="1" x14ac:dyDescent="0.3">
      <c r="A77" s="40">
        <v>71</v>
      </c>
      <c r="B77" s="16" t="s">
        <v>183</v>
      </c>
      <c r="C77" s="16" t="s">
        <v>184</v>
      </c>
      <c r="D77" s="43"/>
      <c r="E77" s="62"/>
      <c r="F77" s="45">
        <v>12</v>
      </c>
      <c r="G77" s="42">
        <f t="shared" si="0"/>
        <v>1</v>
      </c>
      <c r="H77" s="43">
        <f t="shared" si="1"/>
        <v>1</v>
      </c>
      <c r="I77" s="44">
        <f t="shared" si="2"/>
        <v>0</v>
      </c>
      <c r="J77" s="45">
        <v>25</v>
      </c>
      <c r="K77" s="42">
        <f t="shared" si="3"/>
        <v>1</v>
      </c>
      <c r="L77" s="43">
        <f t="shared" si="4"/>
        <v>1</v>
      </c>
      <c r="M77" s="44">
        <f t="shared" si="5"/>
        <v>0</v>
      </c>
      <c r="N77" s="41">
        <v>24</v>
      </c>
      <c r="O77" s="42">
        <f t="shared" si="6"/>
        <v>1</v>
      </c>
      <c r="P77" s="43">
        <f t="shared" si="7"/>
        <v>1</v>
      </c>
      <c r="Q77" s="44">
        <f t="shared" si="8"/>
        <v>0</v>
      </c>
      <c r="R77" s="63">
        <f t="shared" si="10"/>
        <v>61</v>
      </c>
    </row>
    <row r="78" spans="1:18" ht="20.100000000000001" customHeight="1" x14ac:dyDescent="0.3">
      <c r="A78" s="47">
        <v>72</v>
      </c>
      <c r="B78" s="16" t="s">
        <v>185</v>
      </c>
      <c r="C78" s="16" t="s">
        <v>186</v>
      </c>
      <c r="D78" s="43"/>
      <c r="E78" s="62"/>
      <c r="F78" s="45">
        <v>12</v>
      </c>
      <c r="G78" s="42">
        <f t="shared" si="0"/>
        <v>1</v>
      </c>
      <c r="H78" s="43">
        <f t="shared" si="1"/>
        <v>1</v>
      </c>
      <c r="I78" s="44">
        <f t="shared" si="2"/>
        <v>0</v>
      </c>
      <c r="J78" s="45">
        <v>26</v>
      </c>
      <c r="K78" s="42">
        <f t="shared" si="3"/>
        <v>1</v>
      </c>
      <c r="L78" s="43">
        <f t="shared" si="4"/>
        <v>1</v>
      </c>
      <c r="M78" s="44">
        <f t="shared" si="5"/>
        <v>1</v>
      </c>
      <c r="N78" s="41">
        <v>25</v>
      </c>
      <c r="O78" s="42">
        <f t="shared" si="6"/>
        <v>1</v>
      </c>
      <c r="P78" s="43">
        <f t="shared" si="7"/>
        <v>1</v>
      </c>
      <c r="Q78" s="44">
        <f t="shared" si="8"/>
        <v>0</v>
      </c>
      <c r="R78" s="63">
        <f t="shared" si="10"/>
        <v>63</v>
      </c>
    </row>
    <row r="79" spans="1:18" ht="20.100000000000001" customHeight="1" x14ac:dyDescent="0.3">
      <c r="A79" s="40">
        <v>73</v>
      </c>
      <c r="B79" s="16" t="s">
        <v>187</v>
      </c>
      <c r="C79" s="16" t="s">
        <v>188</v>
      </c>
      <c r="D79" s="43"/>
      <c r="E79" s="62"/>
      <c r="F79" s="45">
        <v>12</v>
      </c>
      <c r="G79" s="42">
        <f t="shared" si="0"/>
        <v>1</v>
      </c>
      <c r="H79" s="43">
        <f t="shared" si="1"/>
        <v>1</v>
      </c>
      <c r="I79" s="44">
        <f t="shared" si="2"/>
        <v>0</v>
      </c>
      <c r="J79" s="45">
        <v>25</v>
      </c>
      <c r="K79" s="42">
        <f t="shared" si="3"/>
        <v>1</v>
      </c>
      <c r="L79" s="43">
        <f t="shared" si="4"/>
        <v>1</v>
      </c>
      <c r="M79" s="44">
        <f t="shared" si="5"/>
        <v>0</v>
      </c>
      <c r="N79" s="41">
        <v>24</v>
      </c>
      <c r="O79" s="42">
        <f t="shared" si="6"/>
        <v>1</v>
      </c>
      <c r="P79" s="43">
        <f t="shared" si="7"/>
        <v>1</v>
      </c>
      <c r="Q79" s="44">
        <f t="shared" si="8"/>
        <v>0</v>
      </c>
      <c r="R79" s="63">
        <f t="shared" si="10"/>
        <v>61</v>
      </c>
    </row>
    <row r="80" spans="1:18" ht="20.100000000000001" customHeight="1" x14ac:dyDescent="0.3">
      <c r="A80" s="47">
        <v>74</v>
      </c>
      <c r="B80" s="16" t="s">
        <v>189</v>
      </c>
      <c r="C80" s="16" t="s">
        <v>190</v>
      </c>
      <c r="D80" s="43"/>
      <c r="E80" s="62"/>
      <c r="F80" s="45">
        <v>13</v>
      </c>
      <c r="G80" s="42">
        <f t="shared" si="0"/>
        <v>1</v>
      </c>
      <c r="H80" s="43">
        <f t="shared" si="1"/>
        <v>1</v>
      </c>
      <c r="I80" s="44">
        <f t="shared" si="2"/>
        <v>1</v>
      </c>
      <c r="J80" s="45">
        <v>27</v>
      </c>
      <c r="K80" s="42">
        <f t="shared" si="3"/>
        <v>1</v>
      </c>
      <c r="L80" s="43">
        <f t="shared" si="4"/>
        <v>1</v>
      </c>
      <c r="M80" s="44">
        <f t="shared" si="5"/>
        <v>1</v>
      </c>
      <c r="N80" s="41">
        <v>26</v>
      </c>
      <c r="O80" s="42">
        <f t="shared" si="6"/>
        <v>1</v>
      </c>
      <c r="P80" s="43">
        <f t="shared" si="7"/>
        <v>1</v>
      </c>
      <c r="Q80" s="44">
        <f t="shared" si="8"/>
        <v>1</v>
      </c>
      <c r="R80" s="63">
        <f t="shared" si="10"/>
        <v>66</v>
      </c>
    </row>
    <row r="81" spans="1:18" ht="20.100000000000001" customHeight="1" x14ac:dyDescent="0.3">
      <c r="A81" s="40">
        <v>75</v>
      </c>
      <c r="B81" s="16" t="s">
        <v>191</v>
      </c>
      <c r="C81" s="16" t="s">
        <v>192</v>
      </c>
      <c r="D81" s="43"/>
      <c r="E81" s="62"/>
      <c r="F81" s="45">
        <v>12</v>
      </c>
      <c r="G81" s="42">
        <f t="shared" si="0"/>
        <v>1</v>
      </c>
      <c r="H81" s="43">
        <f t="shared" si="1"/>
        <v>1</v>
      </c>
      <c r="I81" s="44">
        <f t="shared" si="2"/>
        <v>0</v>
      </c>
      <c r="J81" s="45">
        <v>25</v>
      </c>
      <c r="K81" s="42">
        <f t="shared" si="3"/>
        <v>1</v>
      </c>
      <c r="L81" s="43">
        <f t="shared" si="4"/>
        <v>1</v>
      </c>
      <c r="M81" s="44">
        <f t="shared" si="5"/>
        <v>0</v>
      </c>
      <c r="N81" s="41">
        <v>24</v>
      </c>
      <c r="O81" s="42">
        <f t="shared" si="6"/>
        <v>1</v>
      </c>
      <c r="P81" s="43">
        <f t="shared" si="7"/>
        <v>1</v>
      </c>
      <c r="Q81" s="44">
        <f t="shared" si="8"/>
        <v>0</v>
      </c>
      <c r="R81" s="63">
        <f t="shared" si="10"/>
        <v>61</v>
      </c>
    </row>
    <row r="82" spans="1:18" ht="20.100000000000001" customHeight="1" x14ac:dyDescent="0.3">
      <c r="A82" s="47">
        <v>76</v>
      </c>
      <c r="B82" s="16" t="s">
        <v>193</v>
      </c>
      <c r="C82" s="16" t="s">
        <v>194</v>
      </c>
      <c r="D82" s="43"/>
      <c r="E82" s="62"/>
      <c r="F82" s="45">
        <v>12</v>
      </c>
      <c r="G82" s="42">
        <f t="shared" si="0"/>
        <v>1</v>
      </c>
      <c r="H82" s="43">
        <f t="shared" si="1"/>
        <v>1</v>
      </c>
      <c r="I82" s="44">
        <f t="shared" si="2"/>
        <v>0</v>
      </c>
      <c r="J82" s="45">
        <v>25</v>
      </c>
      <c r="K82" s="42">
        <f t="shared" si="3"/>
        <v>1</v>
      </c>
      <c r="L82" s="43">
        <f t="shared" si="4"/>
        <v>1</v>
      </c>
      <c r="M82" s="44">
        <f t="shared" si="5"/>
        <v>0</v>
      </c>
      <c r="N82" s="41">
        <v>24</v>
      </c>
      <c r="O82" s="42">
        <f t="shared" si="6"/>
        <v>1</v>
      </c>
      <c r="P82" s="43">
        <f t="shared" si="7"/>
        <v>1</v>
      </c>
      <c r="Q82" s="44">
        <f t="shared" si="8"/>
        <v>0</v>
      </c>
      <c r="R82" s="63">
        <f t="shared" si="10"/>
        <v>61</v>
      </c>
    </row>
    <row r="83" spans="1:18" ht="20.100000000000001" customHeight="1" x14ac:dyDescent="0.3">
      <c r="A83" s="40">
        <v>77</v>
      </c>
      <c r="B83" s="16" t="s">
        <v>195</v>
      </c>
      <c r="C83" s="16" t="s">
        <v>196</v>
      </c>
      <c r="D83" s="43"/>
      <c r="E83" s="62"/>
      <c r="F83" s="45">
        <v>11</v>
      </c>
      <c r="G83" s="42">
        <f t="shared" si="0"/>
        <v>1</v>
      </c>
      <c r="H83" s="43">
        <f t="shared" si="1"/>
        <v>0</v>
      </c>
      <c r="I83" s="44">
        <f t="shared" si="2"/>
        <v>0</v>
      </c>
      <c r="J83" s="45">
        <v>23</v>
      </c>
      <c r="K83" s="42">
        <f t="shared" si="3"/>
        <v>1</v>
      </c>
      <c r="L83" s="43">
        <f t="shared" si="4"/>
        <v>1</v>
      </c>
      <c r="M83" s="44">
        <f t="shared" si="5"/>
        <v>0</v>
      </c>
      <c r="N83" s="41">
        <v>22</v>
      </c>
      <c r="O83" s="42">
        <f t="shared" si="6"/>
        <v>1</v>
      </c>
      <c r="P83" s="43">
        <f t="shared" si="7"/>
        <v>0</v>
      </c>
      <c r="Q83" s="44">
        <f t="shared" si="8"/>
        <v>0</v>
      </c>
      <c r="R83" s="63">
        <f t="shared" si="10"/>
        <v>56</v>
      </c>
    </row>
    <row r="84" spans="1:18" ht="20.100000000000001" customHeight="1" x14ac:dyDescent="0.3">
      <c r="A84" s="47">
        <v>78</v>
      </c>
      <c r="B84" s="16" t="s">
        <v>197</v>
      </c>
      <c r="C84" s="16" t="s">
        <v>198</v>
      </c>
      <c r="D84" s="43"/>
      <c r="E84" s="62"/>
      <c r="F84" s="45">
        <v>13</v>
      </c>
      <c r="G84" s="42">
        <f t="shared" si="0"/>
        <v>1</v>
      </c>
      <c r="H84" s="43">
        <f t="shared" si="1"/>
        <v>1</v>
      </c>
      <c r="I84" s="44">
        <f t="shared" si="2"/>
        <v>1</v>
      </c>
      <c r="J84" s="45">
        <v>28</v>
      </c>
      <c r="K84" s="42">
        <f t="shared" si="3"/>
        <v>1</v>
      </c>
      <c r="L84" s="43">
        <f t="shared" si="4"/>
        <v>1</v>
      </c>
      <c r="M84" s="44">
        <f t="shared" si="5"/>
        <v>1</v>
      </c>
      <c r="N84" s="41">
        <v>27</v>
      </c>
      <c r="O84" s="42">
        <f t="shared" si="6"/>
        <v>1</v>
      </c>
      <c r="P84" s="43">
        <f t="shared" si="7"/>
        <v>1</v>
      </c>
      <c r="Q84" s="44">
        <f t="shared" si="8"/>
        <v>1</v>
      </c>
      <c r="R84" s="63">
        <f t="shared" si="10"/>
        <v>68</v>
      </c>
    </row>
    <row r="85" spans="1:18" ht="20.100000000000001" customHeight="1" x14ac:dyDescent="0.3">
      <c r="A85" s="40">
        <v>79</v>
      </c>
      <c r="B85" s="16" t="s">
        <v>199</v>
      </c>
      <c r="C85" s="16" t="s">
        <v>200</v>
      </c>
      <c r="D85" s="43"/>
      <c r="E85" s="62"/>
      <c r="F85" s="45">
        <v>12</v>
      </c>
      <c r="G85" s="42">
        <f t="shared" si="0"/>
        <v>1</v>
      </c>
      <c r="H85" s="43">
        <f t="shared" si="1"/>
        <v>1</v>
      </c>
      <c r="I85" s="44">
        <f t="shared" si="2"/>
        <v>0</v>
      </c>
      <c r="J85" s="45">
        <v>25</v>
      </c>
      <c r="K85" s="42">
        <f t="shared" si="3"/>
        <v>1</v>
      </c>
      <c r="L85" s="43">
        <f t="shared" si="4"/>
        <v>1</v>
      </c>
      <c r="M85" s="44">
        <f t="shared" si="5"/>
        <v>0</v>
      </c>
      <c r="N85" s="41">
        <v>24</v>
      </c>
      <c r="O85" s="42">
        <f t="shared" si="6"/>
        <v>1</v>
      </c>
      <c r="P85" s="43">
        <f t="shared" si="7"/>
        <v>1</v>
      </c>
      <c r="Q85" s="44">
        <f t="shared" si="8"/>
        <v>0</v>
      </c>
      <c r="R85" s="63">
        <f t="shared" si="10"/>
        <v>61</v>
      </c>
    </row>
    <row r="86" spans="1:18" ht="20.100000000000001" customHeight="1" x14ac:dyDescent="0.3">
      <c r="A86" s="47">
        <v>80</v>
      </c>
      <c r="B86" s="16" t="s">
        <v>201</v>
      </c>
      <c r="C86" s="16" t="s">
        <v>202</v>
      </c>
      <c r="D86" s="43"/>
      <c r="E86" s="62"/>
      <c r="F86" s="45">
        <v>12</v>
      </c>
      <c r="G86" s="42">
        <f t="shared" si="0"/>
        <v>1</v>
      </c>
      <c r="H86" s="43">
        <f t="shared" si="1"/>
        <v>1</v>
      </c>
      <c r="I86" s="44">
        <f t="shared" si="2"/>
        <v>0</v>
      </c>
      <c r="J86" s="45">
        <v>25</v>
      </c>
      <c r="K86" s="42">
        <f t="shared" si="3"/>
        <v>1</v>
      </c>
      <c r="L86" s="43">
        <f t="shared" si="4"/>
        <v>1</v>
      </c>
      <c r="M86" s="44">
        <f t="shared" si="5"/>
        <v>0</v>
      </c>
      <c r="N86" s="41">
        <v>24</v>
      </c>
      <c r="O86" s="42">
        <f t="shared" si="6"/>
        <v>1</v>
      </c>
      <c r="P86" s="43">
        <f t="shared" si="7"/>
        <v>1</v>
      </c>
      <c r="Q86" s="44">
        <f t="shared" si="8"/>
        <v>0</v>
      </c>
      <c r="R86" s="63">
        <f t="shared" si="10"/>
        <v>61</v>
      </c>
    </row>
    <row r="87" spans="1:18" ht="20.100000000000001" customHeight="1" x14ac:dyDescent="0.3">
      <c r="A87" s="40">
        <v>81</v>
      </c>
      <c r="B87" s="16" t="s">
        <v>203</v>
      </c>
      <c r="C87" s="16" t="s">
        <v>204</v>
      </c>
      <c r="D87" s="43"/>
      <c r="E87" s="62"/>
      <c r="F87" s="45">
        <v>13</v>
      </c>
      <c r="G87" s="42">
        <f t="shared" si="0"/>
        <v>1</v>
      </c>
      <c r="H87" s="43">
        <f t="shared" si="1"/>
        <v>1</v>
      </c>
      <c r="I87" s="44">
        <f t="shared" si="2"/>
        <v>1</v>
      </c>
      <c r="J87" s="45">
        <v>27</v>
      </c>
      <c r="K87" s="42">
        <f t="shared" si="3"/>
        <v>1</v>
      </c>
      <c r="L87" s="43">
        <f t="shared" si="4"/>
        <v>1</v>
      </c>
      <c r="M87" s="44">
        <f t="shared" si="5"/>
        <v>1</v>
      </c>
      <c r="N87" s="41">
        <v>26</v>
      </c>
      <c r="O87" s="42">
        <f t="shared" si="6"/>
        <v>1</v>
      </c>
      <c r="P87" s="43">
        <f t="shared" si="7"/>
        <v>1</v>
      </c>
      <c r="Q87" s="44">
        <f t="shared" si="8"/>
        <v>1</v>
      </c>
      <c r="R87" s="63">
        <f t="shared" si="10"/>
        <v>66</v>
      </c>
    </row>
    <row r="88" spans="1:18" ht="20.100000000000001" customHeight="1" x14ac:dyDescent="0.3">
      <c r="A88" s="47">
        <v>82</v>
      </c>
      <c r="B88" s="16" t="s">
        <v>205</v>
      </c>
      <c r="C88" s="16" t="s">
        <v>206</v>
      </c>
      <c r="D88" s="43"/>
      <c r="E88" s="62"/>
      <c r="F88" s="45">
        <v>14</v>
      </c>
      <c r="G88" s="42">
        <f t="shared" si="0"/>
        <v>1</v>
      </c>
      <c r="H88" s="43">
        <f t="shared" si="1"/>
        <v>1</v>
      </c>
      <c r="I88" s="44">
        <f t="shared" si="2"/>
        <v>1</v>
      </c>
      <c r="J88" s="45">
        <v>28</v>
      </c>
      <c r="K88" s="42">
        <f t="shared" si="3"/>
        <v>1</v>
      </c>
      <c r="L88" s="43">
        <f t="shared" si="4"/>
        <v>1</v>
      </c>
      <c r="M88" s="44">
        <f t="shared" si="5"/>
        <v>1</v>
      </c>
      <c r="N88" s="41">
        <v>28</v>
      </c>
      <c r="O88" s="42">
        <f t="shared" si="6"/>
        <v>1</v>
      </c>
      <c r="P88" s="43">
        <f t="shared" si="7"/>
        <v>1</v>
      </c>
      <c r="Q88" s="44">
        <f t="shared" si="8"/>
        <v>1</v>
      </c>
      <c r="R88" s="63">
        <f t="shared" si="10"/>
        <v>70</v>
      </c>
    </row>
    <row r="89" spans="1:18" ht="20.100000000000001" customHeight="1" x14ac:dyDescent="0.3">
      <c r="A89" s="40">
        <v>83</v>
      </c>
      <c r="B89" s="16" t="s">
        <v>207</v>
      </c>
      <c r="C89" s="16" t="s">
        <v>208</v>
      </c>
      <c r="D89" s="43"/>
      <c r="E89" s="62"/>
      <c r="F89" s="45">
        <v>12</v>
      </c>
      <c r="G89" s="42">
        <f t="shared" si="0"/>
        <v>1</v>
      </c>
      <c r="H89" s="43">
        <f t="shared" si="1"/>
        <v>1</v>
      </c>
      <c r="I89" s="44">
        <f t="shared" si="2"/>
        <v>0</v>
      </c>
      <c r="J89" s="45">
        <v>25</v>
      </c>
      <c r="K89" s="42">
        <f t="shared" si="3"/>
        <v>1</v>
      </c>
      <c r="L89" s="43">
        <f t="shared" si="4"/>
        <v>1</v>
      </c>
      <c r="M89" s="44">
        <f t="shared" si="5"/>
        <v>0</v>
      </c>
      <c r="N89" s="41">
        <v>24</v>
      </c>
      <c r="O89" s="42">
        <f t="shared" si="6"/>
        <v>1</v>
      </c>
      <c r="P89" s="43">
        <f t="shared" si="7"/>
        <v>1</v>
      </c>
      <c r="Q89" s="44">
        <f t="shared" si="8"/>
        <v>0</v>
      </c>
      <c r="R89" s="63">
        <f t="shared" si="10"/>
        <v>61</v>
      </c>
    </row>
    <row r="90" spans="1:18" ht="20.100000000000001" customHeight="1" x14ac:dyDescent="0.3">
      <c r="A90" s="47">
        <v>84</v>
      </c>
      <c r="B90" s="16" t="s">
        <v>209</v>
      </c>
      <c r="C90" s="16" t="s">
        <v>210</v>
      </c>
      <c r="D90" s="43"/>
      <c r="E90" s="62"/>
      <c r="F90" s="45">
        <v>11</v>
      </c>
      <c r="G90" s="42">
        <f t="shared" si="0"/>
        <v>1</v>
      </c>
      <c r="H90" s="43">
        <f t="shared" si="1"/>
        <v>0</v>
      </c>
      <c r="I90" s="44">
        <f t="shared" si="2"/>
        <v>0</v>
      </c>
      <c r="J90" s="45">
        <v>24</v>
      </c>
      <c r="K90" s="42">
        <f t="shared" si="3"/>
        <v>1</v>
      </c>
      <c r="L90" s="43">
        <f t="shared" si="4"/>
        <v>1</v>
      </c>
      <c r="M90" s="44">
        <f t="shared" si="5"/>
        <v>0</v>
      </c>
      <c r="N90" s="41">
        <v>24</v>
      </c>
      <c r="O90" s="42">
        <f t="shared" si="6"/>
        <v>1</v>
      </c>
      <c r="P90" s="43">
        <f t="shared" si="7"/>
        <v>1</v>
      </c>
      <c r="Q90" s="44">
        <f t="shared" si="8"/>
        <v>0</v>
      </c>
      <c r="R90" s="63">
        <f t="shared" si="10"/>
        <v>59</v>
      </c>
    </row>
    <row r="91" spans="1:18" ht="20.100000000000001" customHeight="1" x14ac:dyDescent="0.3">
      <c r="A91" s="40">
        <v>85</v>
      </c>
      <c r="B91" s="16" t="s">
        <v>211</v>
      </c>
      <c r="C91" s="16" t="s">
        <v>212</v>
      </c>
      <c r="D91" s="43"/>
      <c r="E91" s="62"/>
      <c r="F91" s="45">
        <v>11</v>
      </c>
      <c r="G91" s="42">
        <f t="shared" si="0"/>
        <v>1</v>
      </c>
      <c r="H91" s="43">
        <f t="shared" si="1"/>
        <v>0</v>
      </c>
      <c r="I91" s="44">
        <f t="shared" si="2"/>
        <v>0</v>
      </c>
      <c r="J91" s="45">
        <v>24</v>
      </c>
      <c r="K91" s="42">
        <f t="shared" si="3"/>
        <v>1</v>
      </c>
      <c r="L91" s="43">
        <f t="shared" si="4"/>
        <v>1</v>
      </c>
      <c r="M91" s="44">
        <f t="shared" si="5"/>
        <v>0</v>
      </c>
      <c r="N91" s="41">
        <v>24</v>
      </c>
      <c r="O91" s="42">
        <f t="shared" si="6"/>
        <v>1</v>
      </c>
      <c r="P91" s="43">
        <f t="shared" si="7"/>
        <v>1</v>
      </c>
      <c r="Q91" s="44">
        <f t="shared" si="8"/>
        <v>0</v>
      </c>
      <c r="R91" s="63">
        <f t="shared" si="10"/>
        <v>59</v>
      </c>
    </row>
    <row r="92" spans="1:18" ht="20.100000000000001" customHeight="1" x14ac:dyDescent="0.3">
      <c r="A92" s="47">
        <v>86</v>
      </c>
      <c r="B92" s="16" t="s">
        <v>213</v>
      </c>
      <c r="C92" s="16" t="s">
        <v>214</v>
      </c>
      <c r="D92" s="43"/>
      <c r="E92" s="62"/>
      <c r="F92" s="45">
        <v>11</v>
      </c>
      <c r="G92" s="42">
        <f t="shared" si="0"/>
        <v>1</v>
      </c>
      <c r="H92" s="43">
        <f t="shared" si="1"/>
        <v>0</v>
      </c>
      <c r="I92" s="44">
        <f t="shared" si="2"/>
        <v>0</v>
      </c>
      <c r="J92" s="45">
        <v>23</v>
      </c>
      <c r="K92" s="42">
        <f t="shared" si="3"/>
        <v>1</v>
      </c>
      <c r="L92" s="43">
        <f t="shared" si="4"/>
        <v>1</v>
      </c>
      <c r="M92" s="44">
        <f t="shared" si="5"/>
        <v>0</v>
      </c>
      <c r="N92" s="41">
        <v>22</v>
      </c>
      <c r="O92" s="42">
        <f t="shared" si="6"/>
        <v>1</v>
      </c>
      <c r="P92" s="43">
        <f t="shared" si="7"/>
        <v>0</v>
      </c>
      <c r="Q92" s="44">
        <f t="shared" si="8"/>
        <v>0</v>
      </c>
      <c r="R92" s="63">
        <f t="shared" si="10"/>
        <v>56</v>
      </c>
    </row>
    <row r="93" spans="1:18" ht="20.100000000000001" customHeight="1" x14ac:dyDescent="0.3">
      <c r="A93" s="40">
        <v>87</v>
      </c>
      <c r="B93" s="16" t="s">
        <v>215</v>
      </c>
      <c r="C93" s="16" t="s">
        <v>216</v>
      </c>
      <c r="D93" s="43"/>
      <c r="E93" s="62"/>
      <c r="F93" s="45">
        <v>11</v>
      </c>
      <c r="G93" s="42">
        <f t="shared" si="0"/>
        <v>1</v>
      </c>
      <c r="H93" s="43">
        <f t="shared" si="1"/>
        <v>0</v>
      </c>
      <c r="I93" s="44">
        <f t="shared" si="2"/>
        <v>0</v>
      </c>
      <c r="J93" s="45">
        <v>24</v>
      </c>
      <c r="K93" s="42">
        <f t="shared" si="3"/>
        <v>1</v>
      </c>
      <c r="L93" s="43">
        <f t="shared" si="4"/>
        <v>1</v>
      </c>
      <c r="M93" s="44">
        <f t="shared" si="5"/>
        <v>0</v>
      </c>
      <c r="N93" s="41">
        <v>24</v>
      </c>
      <c r="O93" s="42">
        <f t="shared" si="6"/>
        <v>1</v>
      </c>
      <c r="P93" s="43">
        <f t="shared" si="7"/>
        <v>1</v>
      </c>
      <c r="Q93" s="44">
        <f t="shared" si="8"/>
        <v>0</v>
      </c>
      <c r="R93" s="63">
        <f t="shared" si="10"/>
        <v>59</v>
      </c>
    </row>
    <row r="94" spans="1:18" ht="20.100000000000001" customHeight="1" x14ac:dyDescent="0.3">
      <c r="A94" s="47">
        <v>88</v>
      </c>
      <c r="B94" s="16" t="s">
        <v>217</v>
      </c>
      <c r="C94" s="16" t="s">
        <v>218</v>
      </c>
      <c r="D94" s="43"/>
      <c r="E94" s="62"/>
      <c r="F94" s="45">
        <v>12</v>
      </c>
      <c r="G94" s="42">
        <f t="shared" si="0"/>
        <v>1</v>
      </c>
      <c r="H94" s="43">
        <f t="shared" si="1"/>
        <v>1</v>
      </c>
      <c r="I94" s="44">
        <f t="shared" si="2"/>
        <v>0</v>
      </c>
      <c r="J94" s="45">
        <v>25</v>
      </c>
      <c r="K94" s="42">
        <f t="shared" si="3"/>
        <v>1</v>
      </c>
      <c r="L94" s="43">
        <f t="shared" si="4"/>
        <v>1</v>
      </c>
      <c r="M94" s="44">
        <f t="shared" si="5"/>
        <v>0</v>
      </c>
      <c r="N94" s="41">
        <v>24</v>
      </c>
      <c r="O94" s="42">
        <f t="shared" si="6"/>
        <v>1</v>
      </c>
      <c r="P94" s="43">
        <f t="shared" si="7"/>
        <v>1</v>
      </c>
      <c r="Q94" s="44">
        <f t="shared" si="8"/>
        <v>0</v>
      </c>
      <c r="R94" s="63">
        <f t="shared" si="10"/>
        <v>61</v>
      </c>
    </row>
    <row r="95" spans="1:18" ht="20.100000000000001" customHeight="1" x14ac:dyDescent="0.3">
      <c r="A95" s="40">
        <v>89</v>
      </c>
      <c r="B95" s="16" t="s">
        <v>219</v>
      </c>
      <c r="C95" s="16" t="s">
        <v>220</v>
      </c>
      <c r="D95" s="43"/>
      <c r="E95" s="62"/>
      <c r="F95" s="45">
        <v>12</v>
      </c>
      <c r="G95" s="42">
        <f t="shared" si="0"/>
        <v>1</v>
      </c>
      <c r="H95" s="43">
        <f t="shared" si="1"/>
        <v>1</v>
      </c>
      <c r="I95" s="44">
        <f t="shared" si="2"/>
        <v>0</v>
      </c>
      <c r="J95" s="45">
        <v>25</v>
      </c>
      <c r="K95" s="42">
        <f t="shared" si="3"/>
        <v>1</v>
      </c>
      <c r="L95" s="43">
        <f t="shared" si="4"/>
        <v>1</v>
      </c>
      <c r="M95" s="44">
        <f t="shared" si="5"/>
        <v>0</v>
      </c>
      <c r="N95" s="41">
        <v>24</v>
      </c>
      <c r="O95" s="42">
        <f t="shared" si="6"/>
        <v>1</v>
      </c>
      <c r="P95" s="43">
        <f t="shared" si="7"/>
        <v>1</v>
      </c>
      <c r="Q95" s="44">
        <f t="shared" si="8"/>
        <v>0</v>
      </c>
      <c r="R95" s="63">
        <f t="shared" si="10"/>
        <v>61</v>
      </c>
    </row>
    <row r="96" spans="1:18" ht="20.100000000000001" customHeight="1" x14ac:dyDescent="0.3">
      <c r="A96" s="47">
        <v>90</v>
      </c>
      <c r="B96" s="16" t="s">
        <v>221</v>
      </c>
      <c r="C96" s="16" t="s">
        <v>222</v>
      </c>
      <c r="D96" s="43"/>
      <c r="E96" s="62"/>
      <c r="F96" s="45">
        <v>12</v>
      </c>
      <c r="G96" s="42">
        <f t="shared" si="0"/>
        <v>1</v>
      </c>
      <c r="H96" s="43">
        <f t="shared" si="1"/>
        <v>1</v>
      </c>
      <c r="I96" s="44">
        <f t="shared" si="2"/>
        <v>0</v>
      </c>
      <c r="J96" s="45">
        <v>25</v>
      </c>
      <c r="K96" s="42">
        <f t="shared" si="3"/>
        <v>1</v>
      </c>
      <c r="L96" s="43">
        <f t="shared" si="4"/>
        <v>1</v>
      </c>
      <c r="M96" s="44">
        <f t="shared" si="5"/>
        <v>0</v>
      </c>
      <c r="N96" s="41">
        <v>24</v>
      </c>
      <c r="O96" s="42">
        <f t="shared" si="6"/>
        <v>1</v>
      </c>
      <c r="P96" s="43">
        <f t="shared" si="7"/>
        <v>1</v>
      </c>
      <c r="Q96" s="44">
        <f t="shared" si="8"/>
        <v>0</v>
      </c>
      <c r="R96" s="63">
        <f t="shared" si="10"/>
        <v>61</v>
      </c>
    </row>
    <row r="97" spans="1:18" ht="20.100000000000001" customHeight="1" x14ac:dyDescent="0.3">
      <c r="A97" s="40">
        <v>91</v>
      </c>
      <c r="B97" s="16" t="s">
        <v>223</v>
      </c>
      <c r="C97" s="16" t="s">
        <v>224</v>
      </c>
      <c r="D97" s="43"/>
      <c r="E97" s="62"/>
      <c r="F97" s="45">
        <v>12</v>
      </c>
      <c r="G97" s="42">
        <f t="shared" si="0"/>
        <v>1</v>
      </c>
      <c r="H97" s="43">
        <f t="shared" si="1"/>
        <v>1</v>
      </c>
      <c r="I97" s="44">
        <f t="shared" si="2"/>
        <v>0</v>
      </c>
      <c r="J97" s="45">
        <v>25</v>
      </c>
      <c r="K97" s="42">
        <f t="shared" si="3"/>
        <v>1</v>
      </c>
      <c r="L97" s="43">
        <f t="shared" si="4"/>
        <v>1</v>
      </c>
      <c r="M97" s="44">
        <f t="shared" si="5"/>
        <v>0</v>
      </c>
      <c r="N97" s="41">
        <v>24</v>
      </c>
      <c r="O97" s="42">
        <f t="shared" si="6"/>
        <v>1</v>
      </c>
      <c r="P97" s="43">
        <f t="shared" si="7"/>
        <v>1</v>
      </c>
      <c r="Q97" s="44">
        <f t="shared" si="8"/>
        <v>0</v>
      </c>
      <c r="R97" s="63">
        <f t="shared" si="10"/>
        <v>61</v>
      </c>
    </row>
    <row r="98" spans="1:18" ht="20.100000000000001" customHeight="1" x14ac:dyDescent="0.3">
      <c r="A98" s="47">
        <v>92</v>
      </c>
      <c r="B98" s="16" t="s">
        <v>225</v>
      </c>
      <c r="C98" s="16" t="s">
        <v>226</v>
      </c>
      <c r="D98" s="43"/>
      <c r="E98" s="62"/>
      <c r="F98" s="45">
        <v>12</v>
      </c>
      <c r="G98" s="42">
        <f t="shared" si="0"/>
        <v>1</v>
      </c>
      <c r="H98" s="43">
        <f t="shared" si="1"/>
        <v>1</v>
      </c>
      <c r="I98" s="44">
        <f t="shared" si="2"/>
        <v>0</v>
      </c>
      <c r="J98" s="45">
        <v>25</v>
      </c>
      <c r="K98" s="42">
        <f t="shared" si="3"/>
        <v>1</v>
      </c>
      <c r="L98" s="43">
        <f t="shared" si="4"/>
        <v>1</v>
      </c>
      <c r="M98" s="44">
        <f t="shared" si="5"/>
        <v>0</v>
      </c>
      <c r="N98" s="41">
        <v>24</v>
      </c>
      <c r="O98" s="42">
        <f t="shared" si="6"/>
        <v>1</v>
      </c>
      <c r="P98" s="43">
        <f t="shared" si="7"/>
        <v>1</v>
      </c>
      <c r="Q98" s="44">
        <f t="shared" si="8"/>
        <v>0</v>
      </c>
      <c r="R98" s="63">
        <f t="shared" si="10"/>
        <v>61</v>
      </c>
    </row>
    <row r="99" spans="1:18" ht="20.100000000000001" customHeight="1" x14ac:dyDescent="0.3">
      <c r="A99" s="40">
        <v>93</v>
      </c>
      <c r="B99" s="16" t="s">
        <v>227</v>
      </c>
      <c r="C99" s="16" t="s">
        <v>228</v>
      </c>
      <c r="D99" s="43"/>
      <c r="E99" s="62"/>
      <c r="F99" s="45">
        <v>12</v>
      </c>
      <c r="G99" s="42">
        <f t="shared" si="0"/>
        <v>1</v>
      </c>
      <c r="H99" s="43">
        <f t="shared" si="1"/>
        <v>1</v>
      </c>
      <c r="I99" s="44">
        <f t="shared" si="2"/>
        <v>0</v>
      </c>
      <c r="J99" s="45">
        <v>25</v>
      </c>
      <c r="K99" s="42">
        <f t="shared" si="3"/>
        <v>1</v>
      </c>
      <c r="L99" s="43">
        <f t="shared" si="4"/>
        <v>1</v>
      </c>
      <c r="M99" s="44">
        <f t="shared" si="5"/>
        <v>0</v>
      </c>
      <c r="N99" s="41">
        <v>24</v>
      </c>
      <c r="O99" s="42">
        <f t="shared" si="6"/>
        <v>1</v>
      </c>
      <c r="P99" s="43">
        <f t="shared" si="7"/>
        <v>1</v>
      </c>
      <c r="Q99" s="44">
        <f t="shared" si="8"/>
        <v>0</v>
      </c>
      <c r="R99" s="63">
        <f t="shared" si="10"/>
        <v>61</v>
      </c>
    </row>
    <row r="100" spans="1:18" ht="20.100000000000001" customHeight="1" x14ac:dyDescent="0.3">
      <c r="A100" s="47">
        <v>94</v>
      </c>
      <c r="B100" s="16" t="s">
        <v>229</v>
      </c>
      <c r="C100" s="16" t="s">
        <v>230</v>
      </c>
      <c r="D100" s="43"/>
      <c r="E100" s="62"/>
      <c r="F100" s="45">
        <v>12</v>
      </c>
      <c r="G100" s="42">
        <f t="shared" si="0"/>
        <v>1</v>
      </c>
      <c r="H100" s="43">
        <f t="shared" si="1"/>
        <v>1</v>
      </c>
      <c r="I100" s="44">
        <f t="shared" si="2"/>
        <v>0</v>
      </c>
      <c r="J100" s="45">
        <v>25</v>
      </c>
      <c r="K100" s="42">
        <f t="shared" si="3"/>
        <v>1</v>
      </c>
      <c r="L100" s="43">
        <f t="shared" si="4"/>
        <v>1</v>
      </c>
      <c r="M100" s="44">
        <f t="shared" si="5"/>
        <v>0</v>
      </c>
      <c r="N100" s="41">
        <v>24</v>
      </c>
      <c r="O100" s="42">
        <f t="shared" si="6"/>
        <v>1</v>
      </c>
      <c r="P100" s="43">
        <f t="shared" si="7"/>
        <v>1</v>
      </c>
      <c r="Q100" s="44">
        <f t="shared" si="8"/>
        <v>0</v>
      </c>
      <c r="R100" s="63">
        <f t="shared" si="10"/>
        <v>61</v>
      </c>
    </row>
    <row r="101" spans="1:18" ht="20.100000000000001" customHeight="1" x14ac:dyDescent="0.3">
      <c r="A101" s="40">
        <v>95</v>
      </c>
      <c r="B101" s="16" t="s">
        <v>231</v>
      </c>
      <c r="C101" s="16" t="s">
        <v>232</v>
      </c>
      <c r="D101" s="43"/>
      <c r="E101" s="62"/>
      <c r="F101" s="45">
        <v>12</v>
      </c>
      <c r="G101" s="42">
        <f t="shared" si="0"/>
        <v>1</v>
      </c>
      <c r="H101" s="43">
        <f t="shared" si="1"/>
        <v>1</v>
      </c>
      <c r="I101" s="44">
        <f t="shared" si="2"/>
        <v>0</v>
      </c>
      <c r="J101" s="45">
        <v>25</v>
      </c>
      <c r="K101" s="42">
        <f t="shared" si="3"/>
        <v>1</v>
      </c>
      <c r="L101" s="43">
        <f t="shared" si="4"/>
        <v>1</v>
      </c>
      <c r="M101" s="44">
        <f t="shared" si="5"/>
        <v>0</v>
      </c>
      <c r="N101" s="41">
        <v>24</v>
      </c>
      <c r="O101" s="42">
        <f t="shared" si="6"/>
        <v>1</v>
      </c>
      <c r="P101" s="43">
        <f t="shared" si="7"/>
        <v>1</v>
      </c>
      <c r="Q101" s="44">
        <f t="shared" si="8"/>
        <v>0</v>
      </c>
      <c r="R101" s="63">
        <f t="shared" si="10"/>
        <v>61</v>
      </c>
    </row>
    <row r="102" spans="1:18" ht="20.100000000000001" customHeight="1" x14ac:dyDescent="0.3">
      <c r="A102" s="47">
        <v>96</v>
      </c>
      <c r="B102" s="16" t="s">
        <v>233</v>
      </c>
      <c r="C102" s="16" t="s">
        <v>234</v>
      </c>
      <c r="D102" s="43"/>
      <c r="E102" s="62"/>
      <c r="F102" s="45">
        <v>13</v>
      </c>
      <c r="G102" s="42">
        <f t="shared" si="0"/>
        <v>1</v>
      </c>
      <c r="H102" s="43">
        <f t="shared" si="1"/>
        <v>1</v>
      </c>
      <c r="I102" s="44">
        <f t="shared" si="2"/>
        <v>1</v>
      </c>
      <c r="J102" s="45">
        <v>28</v>
      </c>
      <c r="K102" s="42">
        <f t="shared" si="3"/>
        <v>1</v>
      </c>
      <c r="L102" s="43">
        <f t="shared" si="4"/>
        <v>1</v>
      </c>
      <c r="M102" s="44">
        <f t="shared" si="5"/>
        <v>1</v>
      </c>
      <c r="N102" s="41">
        <v>27</v>
      </c>
      <c r="O102" s="42">
        <f t="shared" si="6"/>
        <v>1</v>
      </c>
      <c r="P102" s="43">
        <f t="shared" si="7"/>
        <v>1</v>
      </c>
      <c r="Q102" s="44">
        <f t="shared" si="8"/>
        <v>1</v>
      </c>
      <c r="R102" s="63">
        <f t="shared" si="10"/>
        <v>68</v>
      </c>
    </row>
    <row r="103" spans="1:18" ht="20.100000000000001" customHeight="1" x14ac:dyDescent="0.3">
      <c r="A103" s="40">
        <v>97</v>
      </c>
      <c r="B103" s="16" t="s">
        <v>235</v>
      </c>
      <c r="C103" s="16" t="s">
        <v>236</v>
      </c>
      <c r="D103" s="43"/>
      <c r="E103" s="62"/>
      <c r="F103" s="45">
        <v>11</v>
      </c>
      <c r="G103" s="42">
        <f t="shared" si="0"/>
        <v>1</v>
      </c>
      <c r="H103" s="43">
        <f t="shared" si="1"/>
        <v>0</v>
      </c>
      <c r="I103" s="44">
        <f t="shared" si="2"/>
        <v>0</v>
      </c>
      <c r="J103" s="45">
        <v>24</v>
      </c>
      <c r="K103" s="42">
        <f t="shared" si="3"/>
        <v>1</v>
      </c>
      <c r="L103" s="43">
        <f t="shared" si="4"/>
        <v>1</v>
      </c>
      <c r="M103" s="44">
        <f t="shared" si="5"/>
        <v>0</v>
      </c>
      <c r="N103" s="41">
        <v>24</v>
      </c>
      <c r="O103" s="42">
        <f t="shared" si="6"/>
        <v>1</v>
      </c>
      <c r="P103" s="43">
        <f t="shared" si="7"/>
        <v>1</v>
      </c>
      <c r="Q103" s="44">
        <f t="shared" si="8"/>
        <v>0</v>
      </c>
      <c r="R103" s="63">
        <f t="shared" si="10"/>
        <v>59</v>
      </c>
    </row>
    <row r="104" spans="1:18" ht="20.100000000000001" customHeight="1" x14ac:dyDescent="0.3">
      <c r="A104" s="47">
        <v>98</v>
      </c>
      <c r="B104" s="16" t="s">
        <v>237</v>
      </c>
      <c r="C104" s="16" t="s">
        <v>238</v>
      </c>
      <c r="D104" s="43"/>
      <c r="E104" s="62"/>
      <c r="F104" s="45">
        <v>13</v>
      </c>
      <c r="G104" s="42">
        <f t="shared" si="0"/>
        <v>1</v>
      </c>
      <c r="H104" s="43">
        <f t="shared" si="1"/>
        <v>1</v>
      </c>
      <c r="I104" s="44">
        <f t="shared" si="2"/>
        <v>1</v>
      </c>
      <c r="J104" s="45">
        <v>28</v>
      </c>
      <c r="K104" s="42">
        <f t="shared" si="3"/>
        <v>1</v>
      </c>
      <c r="L104" s="43">
        <f t="shared" si="4"/>
        <v>1</v>
      </c>
      <c r="M104" s="44">
        <f t="shared" si="5"/>
        <v>1</v>
      </c>
      <c r="N104" s="41">
        <v>27</v>
      </c>
      <c r="O104" s="42">
        <f t="shared" si="6"/>
        <v>1</v>
      </c>
      <c r="P104" s="43">
        <f t="shared" si="7"/>
        <v>1</v>
      </c>
      <c r="Q104" s="44">
        <f t="shared" si="8"/>
        <v>1</v>
      </c>
      <c r="R104" s="63">
        <f t="shared" si="10"/>
        <v>68</v>
      </c>
    </row>
    <row r="105" spans="1:18" ht="20.100000000000001" customHeight="1" x14ac:dyDescent="0.3">
      <c r="A105" s="40">
        <v>99</v>
      </c>
      <c r="B105" s="16" t="s">
        <v>239</v>
      </c>
      <c r="C105" s="16" t="s">
        <v>240</v>
      </c>
      <c r="D105" s="43"/>
      <c r="E105" s="62"/>
      <c r="F105" s="45">
        <v>12</v>
      </c>
      <c r="G105" s="42">
        <f t="shared" si="0"/>
        <v>1</v>
      </c>
      <c r="H105" s="43">
        <f t="shared" si="1"/>
        <v>1</v>
      </c>
      <c r="I105" s="44">
        <f t="shared" si="2"/>
        <v>0</v>
      </c>
      <c r="J105" s="45">
        <v>26</v>
      </c>
      <c r="K105" s="42">
        <f t="shared" si="3"/>
        <v>1</v>
      </c>
      <c r="L105" s="43">
        <f t="shared" si="4"/>
        <v>1</v>
      </c>
      <c r="M105" s="44">
        <f t="shared" si="5"/>
        <v>1</v>
      </c>
      <c r="N105" s="41">
        <v>25</v>
      </c>
      <c r="O105" s="42">
        <f t="shared" si="6"/>
        <v>1</v>
      </c>
      <c r="P105" s="43">
        <f t="shared" si="7"/>
        <v>1</v>
      </c>
      <c r="Q105" s="44">
        <f t="shared" si="8"/>
        <v>0</v>
      </c>
      <c r="R105" s="63">
        <f t="shared" si="10"/>
        <v>63</v>
      </c>
    </row>
    <row r="106" spans="1:18" ht="20.100000000000001" customHeight="1" x14ac:dyDescent="0.3">
      <c r="A106" s="47">
        <v>100</v>
      </c>
      <c r="B106" s="16" t="s">
        <v>241</v>
      </c>
      <c r="C106" s="16" t="s">
        <v>242</v>
      </c>
      <c r="D106" s="43"/>
      <c r="E106" s="62"/>
      <c r="F106" s="45">
        <v>12</v>
      </c>
      <c r="G106" s="42">
        <f t="shared" si="0"/>
        <v>1</v>
      </c>
      <c r="H106" s="43">
        <f t="shared" si="1"/>
        <v>1</v>
      </c>
      <c r="I106" s="44">
        <f t="shared" si="2"/>
        <v>0</v>
      </c>
      <c r="J106" s="45">
        <v>25</v>
      </c>
      <c r="K106" s="42">
        <f t="shared" si="3"/>
        <v>1</v>
      </c>
      <c r="L106" s="43">
        <f t="shared" si="4"/>
        <v>1</v>
      </c>
      <c r="M106" s="44">
        <f t="shared" si="5"/>
        <v>0</v>
      </c>
      <c r="N106" s="41">
        <v>24</v>
      </c>
      <c r="O106" s="42">
        <f t="shared" si="6"/>
        <v>1</v>
      </c>
      <c r="P106" s="43">
        <f t="shared" si="7"/>
        <v>1</v>
      </c>
      <c r="Q106" s="44">
        <f t="shared" si="8"/>
        <v>0</v>
      </c>
      <c r="R106" s="63">
        <f t="shared" si="10"/>
        <v>61</v>
      </c>
    </row>
    <row r="107" spans="1:18" ht="20.100000000000001" customHeight="1" x14ac:dyDescent="0.3">
      <c r="A107" s="40">
        <v>101</v>
      </c>
      <c r="B107" s="16" t="s">
        <v>243</v>
      </c>
      <c r="C107" s="16" t="s">
        <v>244</v>
      </c>
      <c r="D107" s="43"/>
      <c r="E107" s="62"/>
      <c r="F107" s="45">
        <v>12</v>
      </c>
      <c r="G107" s="42">
        <f t="shared" si="0"/>
        <v>1</v>
      </c>
      <c r="H107" s="43">
        <f t="shared" si="1"/>
        <v>1</v>
      </c>
      <c r="I107" s="44">
        <f t="shared" si="2"/>
        <v>0</v>
      </c>
      <c r="J107" s="45">
        <v>25</v>
      </c>
      <c r="K107" s="42">
        <f t="shared" si="3"/>
        <v>1</v>
      </c>
      <c r="L107" s="43">
        <f t="shared" si="4"/>
        <v>1</v>
      </c>
      <c r="M107" s="44">
        <f t="shared" si="5"/>
        <v>0</v>
      </c>
      <c r="N107" s="41">
        <v>24</v>
      </c>
      <c r="O107" s="42">
        <f t="shared" si="6"/>
        <v>1</v>
      </c>
      <c r="P107" s="43">
        <f t="shared" si="7"/>
        <v>1</v>
      </c>
      <c r="Q107" s="44">
        <f t="shared" si="8"/>
        <v>0</v>
      </c>
      <c r="R107" s="63">
        <f t="shared" si="10"/>
        <v>61</v>
      </c>
    </row>
    <row r="108" spans="1:18" ht="20.100000000000001" customHeight="1" x14ac:dyDescent="0.3">
      <c r="A108" s="47">
        <v>102</v>
      </c>
      <c r="B108" s="16" t="s">
        <v>245</v>
      </c>
      <c r="C108" s="16" t="s">
        <v>246</v>
      </c>
      <c r="D108" s="43"/>
      <c r="E108" s="62"/>
      <c r="F108" s="45">
        <v>12</v>
      </c>
      <c r="G108" s="42">
        <f t="shared" si="0"/>
        <v>1</v>
      </c>
      <c r="H108" s="43">
        <f t="shared" si="1"/>
        <v>1</v>
      </c>
      <c r="I108" s="44">
        <f t="shared" si="2"/>
        <v>0</v>
      </c>
      <c r="J108" s="45">
        <v>25</v>
      </c>
      <c r="K108" s="42">
        <f t="shared" si="3"/>
        <v>1</v>
      </c>
      <c r="L108" s="43">
        <f t="shared" si="4"/>
        <v>1</v>
      </c>
      <c r="M108" s="44">
        <f t="shared" si="5"/>
        <v>0</v>
      </c>
      <c r="N108" s="41">
        <v>24</v>
      </c>
      <c r="O108" s="42">
        <f t="shared" si="6"/>
        <v>1</v>
      </c>
      <c r="P108" s="43">
        <f t="shared" si="7"/>
        <v>1</v>
      </c>
      <c r="Q108" s="44">
        <f t="shared" si="8"/>
        <v>0</v>
      </c>
      <c r="R108" s="63">
        <f t="shared" si="10"/>
        <v>61</v>
      </c>
    </row>
    <row r="109" spans="1:18" ht="20.100000000000001" customHeight="1" x14ac:dyDescent="0.3">
      <c r="A109" s="40">
        <v>103</v>
      </c>
      <c r="B109" s="16" t="s">
        <v>247</v>
      </c>
      <c r="C109" s="16" t="s">
        <v>248</v>
      </c>
      <c r="D109" s="43"/>
      <c r="E109" s="62"/>
      <c r="F109" s="45">
        <v>12</v>
      </c>
      <c r="G109" s="42">
        <f t="shared" si="0"/>
        <v>1</v>
      </c>
      <c r="H109" s="43">
        <f t="shared" si="1"/>
        <v>1</v>
      </c>
      <c r="I109" s="44">
        <f t="shared" si="2"/>
        <v>0</v>
      </c>
      <c r="J109" s="45">
        <v>25</v>
      </c>
      <c r="K109" s="42">
        <f t="shared" si="3"/>
        <v>1</v>
      </c>
      <c r="L109" s="43">
        <f t="shared" si="4"/>
        <v>1</v>
      </c>
      <c r="M109" s="44">
        <f t="shared" si="5"/>
        <v>0</v>
      </c>
      <c r="N109" s="41">
        <v>24</v>
      </c>
      <c r="O109" s="42">
        <f t="shared" si="6"/>
        <v>1</v>
      </c>
      <c r="P109" s="43">
        <f t="shared" si="7"/>
        <v>1</v>
      </c>
      <c r="Q109" s="44">
        <f t="shared" si="8"/>
        <v>0</v>
      </c>
      <c r="R109" s="63">
        <f t="shared" si="10"/>
        <v>61</v>
      </c>
    </row>
    <row r="110" spans="1:18" ht="20.100000000000001" customHeight="1" x14ac:dyDescent="0.3">
      <c r="A110" s="47">
        <v>104</v>
      </c>
      <c r="B110" s="16" t="s">
        <v>249</v>
      </c>
      <c r="C110" s="16" t="s">
        <v>250</v>
      </c>
      <c r="D110" s="43"/>
      <c r="E110" s="62"/>
      <c r="F110" s="45">
        <v>12</v>
      </c>
      <c r="G110" s="42">
        <f t="shared" si="0"/>
        <v>1</v>
      </c>
      <c r="H110" s="43">
        <f t="shared" si="1"/>
        <v>1</v>
      </c>
      <c r="I110" s="44">
        <f t="shared" si="2"/>
        <v>0</v>
      </c>
      <c r="J110" s="45">
        <v>25</v>
      </c>
      <c r="K110" s="42">
        <f t="shared" si="3"/>
        <v>1</v>
      </c>
      <c r="L110" s="43">
        <f t="shared" si="4"/>
        <v>1</v>
      </c>
      <c r="M110" s="44">
        <f t="shared" si="5"/>
        <v>0</v>
      </c>
      <c r="N110" s="41">
        <v>24</v>
      </c>
      <c r="O110" s="42">
        <f t="shared" si="6"/>
        <v>1</v>
      </c>
      <c r="P110" s="43">
        <f t="shared" si="7"/>
        <v>1</v>
      </c>
      <c r="Q110" s="44">
        <f t="shared" si="8"/>
        <v>0</v>
      </c>
      <c r="R110" s="63">
        <f t="shared" si="10"/>
        <v>61</v>
      </c>
    </row>
    <row r="111" spans="1:18" ht="20.100000000000001" customHeight="1" x14ac:dyDescent="0.3">
      <c r="A111" s="40">
        <v>105</v>
      </c>
      <c r="B111" s="16" t="s">
        <v>251</v>
      </c>
      <c r="C111" s="16" t="s">
        <v>252</v>
      </c>
      <c r="D111" s="43"/>
      <c r="E111" s="62"/>
      <c r="F111" s="45">
        <v>11</v>
      </c>
      <c r="G111" s="42">
        <f t="shared" si="0"/>
        <v>1</v>
      </c>
      <c r="H111" s="43">
        <f t="shared" si="1"/>
        <v>0</v>
      </c>
      <c r="I111" s="44">
        <f t="shared" si="2"/>
        <v>0</v>
      </c>
      <c r="J111" s="45">
        <v>23</v>
      </c>
      <c r="K111" s="42">
        <f t="shared" si="3"/>
        <v>1</v>
      </c>
      <c r="L111" s="43">
        <f t="shared" si="4"/>
        <v>1</v>
      </c>
      <c r="M111" s="44">
        <f t="shared" si="5"/>
        <v>0</v>
      </c>
      <c r="N111" s="41">
        <v>22</v>
      </c>
      <c r="O111" s="42">
        <f t="shared" si="6"/>
        <v>1</v>
      </c>
      <c r="P111" s="43">
        <f t="shared" si="7"/>
        <v>0</v>
      </c>
      <c r="Q111" s="44">
        <f t="shared" si="8"/>
        <v>0</v>
      </c>
      <c r="R111" s="63">
        <f t="shared" si="10"/>
        <v>56</v>
      </c>
    </row>
    <row r="112" spans="1:18" ht="20.100000000000001" customHeight="1" x14ac:dyDescent="0.3">
      <c r="A112" s="47">
        <v>106</v>
      </c>
      <c r="B112" s="16" t="s">
        <v>253</v>
      </c>
      <c r="C112" s="16" t="s">
        <v>254</v>
      </c>
      <c r="D112" s="43"/>
      <c r="E112" s="62"/>
      <c r="F112" s="45">
        <v>12</v>
      </c>
      <c r="G112" s="42">
        <f t="shared" si="0"/>
        <v>1</v>
      </c>
      <c r="H112" s="43">
        <f t="shared" si="1"/>
        <v>1</v>
      </c>
      <c r="I112" s="44">
        <f t="shared" si="2"/>
        <v>0</v>
      </c>
      <c r="J112" s="45">
        <v>25</v>
      </c>
      <c r="K112" s="42">
        <f t="shared" si="3"/>
        <v>1</v>
      </c>
      <c r="L112" s="43">
        <f t="shared" si="4"/>
        <v>1</v>
      </c>
      <c r="M112" s="44">
        <f t="shared" si="5"/>
        <v>0</v>
      </c>
      <c r="N112" s="41">
        <v>24</v>
      </c>
      <c r="O112" s="42">
        <f t="shared" si="6"/>
        <v>1</v>
      </c>
      <c r="P112" s="43">
        <f t="shared" si="7"/>
        <v>1</v>
      </c>
      <c r="Q112" s="44">
        <f t="shared" si="8"/>
        <v>0</v>
      </c>
      <c r="R112" s="63">
        <f t="shared" si="10"/>
        <v>61</v>
      </c>
    </row>
    <row r="113" spans="1:18" ht="20.100000000000001" customHeight="1" x14ac:dyDescent="0.3">
      <c r="A113" s="40">
        <v>107</v>
      </c>
      <c r="B113" s="16" t="s">
        <v>255</v>
      </c>
      <c r="C113" s="16" t="s">
        <v>256</v>
      </c>
      <c r="D113" s="43"/>
      <c r="E113" s="62"/>
      <c r="F113" s="45">
        <v>12</v>
      </c>
      <c r="G113" s="42">
        <f t="shared" si="0"/>
        <v>1</v>
      </c>
      <c r="H113" s="43">
        <f t="shared" si="1"/>
        <v>1</v>
      </c>
      <c r="I113" s="44">
        <f t="shared" si="2"/>
        <v>0</v>
      </c>
      <c r="J113" s="45">
        <v>26</v>
      </c>
      <c r="K113" s="42">
        <f t="shared" si="3"/>
        <v>1</v>
      </c>
      <c r="L113" s="43">
        <f t="shared" si="4"/>
        <v>1</v>
      </c>
      <c r="M113" s="44">
        <f t="shared" si="5"/>
        <v>1</v>
      </c>
      <c r="N113" s="41">
        <v>25</v>
      </c>
      <c r="O113" s="42">
        <f t="shared" si="6"/>
        <v>1</v>
      </c>
      <c r="P113" s="43">
        <f t="shared" si="7"/>
        <v>1</v>
      </c>
      <c r="Q113" s="44">
        <f t="shared" si="8"/>
        <v>0</v>
      </c>
      <c r="R113" s="63">
        <f t="shared" si="10"/>
        <v>63</v>
      </c>
    </row>
    <row r="114" spans="1:18" ht="20.100000000000001" customHeight="1" x14ac:dyDescent="0.3">
      <c r="A114" s="47">
        <v>108</v>
      </c>
      <c r="B114" s="16" t="s">
        <v>257</v>
      </c>
      <c r="C114" s="16" t="s">
        <v>258</v>
      </c>
      <c r="D114" s="43"/>
      <c r="E114" s="62"/>
      <c r="F114" s="45">
        <v>11</v>
      </c>
      <c r="G114" s="42">
        <f t="shared" si="0"/>
        <v>1</v>
      </c>
      <c r="H114" s="43">
        <f t="shared" si="1"/>
        <v>0</v>
      </c>
      <c r="I114" s="44">
        <f t="shared" si="2"/>
        <v>0</v>
      </c>
      <c r="J114" s="45">
        <v>24</v>
      </c>
      <c r="K114" s="42">
        <f t="shared" si="3"/>
        <v>1</v>
      </c>
      <c r="L114" s="43">
        <f t="shared" si="4"/>
        <v>1</v>
      </c>
      <c r="M114" s="44">
        <f t="shared" si="5"/>
        <v>0</v>
      </c>
      <c r="N114" s="41">
        <v>24</v>
      </c>
      <c r="O114" s="42">
        <f t="shared" si="6"/>
        <v>1</v>
      </c>
      <c r="P114" s="43">
        <f t="shared" si="7"/>
        <v>1</v>
      </c>
      <c r="Q114" s="44">
        <f t="shared" si="8"/>
        <v>0</v>
      </c>
      <c r="R114" s="63">
        <f t="shared" si="10"/>
        <v>59</v>
      </c>
    </row>
    <row r="115" spans="1:18" ht="20.100000000000001" customHeight="1" x14ac:dyDescent="0.3">
      <c r="A115" s="40">
        <v>109</v>
      </c>
      <c r="B115" s="16" t="s">
        <v>259</v>
      </c>
      <c r="C115" s="16" t="s">
        <v>260</v>
      </c>
      <c r="D115" s="43"/>
      <c r="E115" s="62"/>
      <c r="F115" s="45">
        <v>12</v>
      </c>
      <c r="G115" s="42">
        <f t="shared" si="0"/>
        <v>1</v>
      </c>
      <c r="H115" s="43">
        <f t="shared" si="1"/>
        <v>1</v>
      </c>
      <c r="I115" s="44">
        <f t="shared" si="2"/>
        <v>0</v>
      </c>
      <c r="J115" s="45">
        <v>25</v>
      </c>
      <c r="K115" s="42">
        <f t="shared" si="3"/>
        <v>1</v>
      </c>
      <c r="L115" s="43">
        <f t="shared" si="4"/>
        <v>1</v>
      </c>
      <c r="M115" s="44">
        <f t="shared" si="5"/>
        <v>0</v>
      </c>
      <c r="N115" s="41">
        <v>24</v>
      </c>
      <c r="O115" s="42">
        <f t="shared" si="6"/>
        <v>1</v>
      </c>
      <c r="P115" s="43">
        <f t="shared" si="7"/>
        <v>1</v>
      </c>
      <c r="Q115" s="44">
        <f t="shared" si="8"/>
        <v>0</v>
      </c>
      <c r="R115" s="63">
        <f t="shared" si="10"/>
        <v>61</v>
      </c>
    </row>
    <row r="116" spans="1:18" ht="20.100000000000001" customHeight="1" x14ac:dyDescent="0.3">
      <c r="A116" s="47">
        <v>110</v>
      </c>
      <c r="B116" s="16" t="s">
        <v>261</v>
      </c>
      <c r="C116" s="16" t="s">
        <v>262</v>
      </c>
      <c r="D116" s="43"/>
      <c r="E116" s="62"/>
      <c r="F116" s="45">
        <v>11</v>
      </c>
      <c r="G116" s="42">
        <f t="shared" si="0"/>
        <v>1</v>
      </c>
      <c r="H116" s="43">
        <f t="shared" si="1"/>
        <v>0</v>
      </c>
      <c r="I116" s="44">
        <f t="shared" si="2"/>
        <v>0</v>
      </c>
      <c r="J116" s="45">
        <v>23</v>
      </c>
      <c r="K116" s="42">
        <f t="shared" si="3"/>
        <v>1</v>
      </c>
      <c r="L116" s="43">
        <f t="shared" si="4"/>
        <v>1</v>
      </c>
      <c r="M116" s="44">
        <f t="shared" si="5"/>
        <v>0</v>
      </c>
      <c r="N116" s="41">
        <v>22</v>
      </c>
      <c r="O116" s="42">
        <f t="shared" si="6"/>
        <v>1</v>
      </c>
      <c r="P116" s="43">
        <f t="shared" si="7"/>
        <v>0</v>
      </c>
      <c r="Q116" s="44">
        <f t="shared" si="8"/>
        <v>0</v>
      </c>
      <c r="R116" s="63">
        <f t="shared" si="10"/>
        <v>56</v>
      </c>
    </row>
    <row r="117" spans="1:18" ht="20.100000000000001" customHeight="1" x14ac:dyDescent="0.3">
      <c r="A117" s="40">
        <v>111</v>
      </c>
      <c r="B117" s="16" t="s">
        <v>263</v>
      </c>
      <c r="C117" s="16" t="s">
        <v>264</v>
      </c>
      <c r="D117" s="43"/>
      <c r="E117" s="62"/>
      <c r="F117" s="45">
        <v>12</v>
      </c>
      <c r="G117" s="42">
        <f t="shared" si="0"/>
        <v>1</v>
      </c>
      <c r="H117" s="43">
        <f t="shared" si="1"/>
        <v>1</v>
      </c>
      <c r="I117" s="44">
        <f t="shared" si="2"/>
        <v>0</v>
      </c>
      <c r="J117" s="45">
        <v>25</v>
      </c>
      <c r="K117" s="42">
        <f t="shared" si="3"/>
        <v>1</v>
      </c>
      <c r="L117" s="43">
        <f t="shared" si="4"/>
        <v>1</v>
      </c>
      <c r="M117" s="44">
        <f t="shared" si="5"/>
        <v>0</v>
      </c>
      <c r="N117" s="41">
        <v>24</v>
      </c>
      <c r="O117" s="42">
        <f t="shared" si="6"/>
        <v>1</v>
      </c>
      <c r="P117" s="43">
        <f t="shared" si="7"/>
        <v>1</v>
      </c>
      <c r="Q117" s="44">
        <f t="shared" si="8"/>
        <v>0</v>
      </c>
      <c r="R117" s="63">
        <f t="shared" si="10"/>
        <v>61</v>
      </c>
    </row>
    <row r="118" spans="1:18" ht="20.100000000000001" customHeight="1" x14ac:dyDescent="0.3">
      <c r="A118" s="47">
        <v>112</v>
      </c>
      <c r="B118" s="16" t="s">
        <v>265</v>
      </c>
      <c r="C118" s="16" t="s">
        <v>266</v>
      </c>
      <c r="D118" s="43"/>
      <c r="E118" s="62"/>
      <c r="F118" s="45">
        <v>12</v>
      </c>
      <c r="G118" s="42">
        <f t="shared" si="0"/>
        <v>1</v>
      </c>
      <c r="H118" s="43">
        <f t="shared" si="1"/>
        <v>1</v>
      </c>
      <c r="I118" s="44">
        <f t="shared" si="2"/>
        <v>0</v>
      </c>
      <c r="J118" s="45">
        <v>25</v>
      </c>
      <c r="K118" s="42">
        <f t="shared" si="3"/>
        <v>1</v>
      </c>
      <c r="L118" s="43">
        <f t="shared" si="4"/>
        <v>1</v>
      </c>
      <c r="M118" s="44">
        <f t="shared" si="5"/>
        <v>0</v>
      </c>
      <c r="N118" s="41">
        <v>24</v>
      </c>
      <c r="O118" s="42">
        <f t="shared" si="6"/>
        <v>1</v>
      </c>
      <c r="P118" s="43">
        <f t="shared" si="7"/>
        <v>1</v>
      </c>
      <c r="Q118" s="44">
        <f t="shared" si="8"/>
        <v>0</v>
      </c>
      <c r="R118" s="63">
        <f t="shared" si="10"/>
        <v>61</v>
      </c>
    </row>
    <row r="119" spans="1:18" ht="20.100000000000001" customHeight="1" x14ac:dyDescent="0.3">
      <c r="A119" s="40">
        <v>113</v>
      </c>
      <c r="B119" s="16" t="s">
        <v>267</v>
      </c>
      <c r="C119" s="16" t="s">
        <v>268</v>
      </c>
      <c r="D119" s="43"/>
      <c r="E119" s="62"/>
      <c r="F119" s="45">
        <v>12</v>
      </c>
      <c r="G119" s="42">
        <f t="shared" si="0"/>
        <v>1</v>
      </c>
      <c r="H119" s="43">
        <f t="shared" si="1"/>
        <v>1</v>
      </c>
      <c r="I119" s="44">
        <f t="shared" si="2"/>
        <v>0</v>
      </c>
      <c r="J119" s="45">
        <v>26</v>
      </c>
      <c r="K119" s="42">
        <f t="shared" si="3"/>
        <v>1</v>
      </c>
      <c r="L119" s="43">
        <f t="shared" si="4"/>
        <v>1</v>
      </c>
      <c r="M119" s="44">
        <f t="shared" si="5"/>
        <v>1</v>
      </c>
      <c r="N119" s="41">
        <v>25</v>
      </c>
      <c r="O119" s="42">
        <f t="shared" si="6"/>
        <v>1</v>
      </c>
      <c r="P119" s="43">
        <f t="shared" si="7"/>
        <v>1</v>
      </c>
      <c r="Q119" s="44">
        <f t="shared" si="8"/>
        <v>0</v>
      </c>
      <c r="R119" s="63">
        <f t="shared" si="10"/>
        <v>63</v>
      </c>
    </row>
    <row r="120" spans="1:18" ht="20.100000000000001" customHeight="1" x14ac:dyDescent="0.3">
      <c r="A120" s="47">
        <v>114</v>
      </c>
      <c r="B120" s="16" t="s">
        <v>269</v>
      </c>
      <c r="C120" s="16" t="s">
        <v>270</v>
      </c>
      <c r="D120" s="43"/>
      <c r="E120" s="62"/>
      <c r="F120" s="45">
        <v>12</v>
      </c>
      <c r="G120" s="42">
        <f t="shared" si="0"/>
        <v>1</v>
      </c>
      <c r="H120" s="43">
        <f t="shared" si="1"/>
        <v>1</v>
      </c>
      <c r="I120" s="44">
        <f t="shared" si="2"/>
        <v>0</v>
      </c>
      <c r="J120" s="45">
        <v>26</v>
      </c>
      <c r="K120" s="42">
        <f t="shared" si="3"/>
        <v>1</v>
      </c>
      <c r="L120" s="43">
        <f t="shared" si="4"/>
        <v>1</v>
      </c>
      <c r="M120" s="44">
        <f t="shared" si="5"/>
        <v>1</v>
      </c>
      <c r="N120" s="41">
        <v>25</v>
      </c>
      <c r="O120" s="42">
        <f t="shared" si="6"/>
        <v>1</v>
      </c>
      <c r="P120" s="43">
        <f t="shared" si="7"/>
        <v>1</v>
      </c>
      <c r="Q120" s="44">
        <f t="shared" si="8"/>
        <v>0</v>
      </c>
      <c r="R120" s="63">
        <f t="shared" si="10"/>
        <v>63</v>
      </c>
    </row>
    <row r="121" spans="1:18" ht="20.100000000000001" customHeight="1" x14ac:dyDescent="0.3">
      <c r="A121" s="40">
        <v>115</v>
      </c>
      <c r="B121" s="16" t="s">
        <v>271</v>
      </c>
      <c r="C121" s="16" t="s">
        <v>272</v>
      </c>
      <c r="D121" s="43"/>
      <c r="E121" s="62"/>
      <c r="F121" s="45">
        <v>12</v>
      </c>
      <c r="G121" s="42">
        <f t="shared" si="0"/>
        <v>1</v>
      </c>
      <c r="H121" s="43">
        <f t="shared" si="1"/>
        <v>1</v>
      </c>
      <c r="I121" s="44">
        <f t="shared" si="2"/>
        <v>0</v>
      </c>
      <c r="J121" s="45">
        <v>25</v>
      </c>
      <c r="K121" s="42">
        <f t="shared" si="3"/>
        <v>1</v>
      </c>
      <c r="L121" s="43">
        <f t="shared" si="4"/>
        <v>1</v>
      </c>
      <c r="M121" s="44">
        <f t="shared" si="5"/>
        <v>0</v>
      </c>
      <c r="N121" s="41">
        <v>24</v>
      </c>
      <c r="O121" s="42">
        <f t="shared" si="6"/>
        <v>1</v>
      </c>
      <c r="P121" s="43">
        <f t="shared" si="7"/>
        <v>1</v>
      </c>
      <c r="Q121" s="44">
        <f t="shared" si="8"/>
        <v>0</v>
      </c>
      <c r="R121" s="63">
        <f t="shared" si="10"/>
        <v>61</v>
      </c>
    </row>
    <row r="122" spans="1:18" ht="20.100000000000001" customHeight="1" x14ac:dyDescent="0.3">
      <c r="A122" s="47">
        <v>116</v>
      </c>
      <c r="B122" s="16" t="s">
        <v>273</v>
      </c>
      <c r="C122" s="16" t="s">
        <v>274</v>
      </c>
      <c r="D122" s="43"/>
      <c r="E122" s="62"/>
      <c r="F122" s="45">
        <v>12</v>
      </c>
      <c r="G122" s="42">
        <f t="shared" si="0"/>
        <v>1</v>
      </c>
      <c r="H122" s="43">
        <f t="shared" si="1"/>
        <v>1</v>
      </c>
      <c r="I122" s="44">
        <f t="shared" si="2"/>
        <v>0</v>
      </c>
      <c r="J122" s="45">
        <v>25</v>
      </c>
      <c r="K122" s="42">
        <f t="shared" si="3"/>
        <v>1</v>
      </c>
      <c r="L122" s="43">
        <f t="shared" si="4"/>
        <v>1</v>
      </c>
      <c r="M122" s="44">
        <f t="shared" si="5"/>
        <v>0</v>
      </c>
      <c r="N122" s="41">
        <v>24</v>
      </c>
      <c r="O122" s="42">
        <f t="shared" si="6"/>
        <v>1</v>
      </c>
      <c r="P122" s="43">
        <f t="shared" si="7"/>
        <v>1</v>
      </c>
      <c r="Q122" s="44">
        <f t="shared" si="8"/>
        <v>0</v>
      </c>
      <c r="R122" s="63">
        <f t="shared" si="10"/>
        <v>61</v>
      </c>
    </row>
    <row r="123" spans="1:18" ht="20.100000000000001" customHeight="1" x14ac:dyDescent="0.3">
      <c r="A123" s="40">
        <v>117</v>
      </c>
      <c r="B123" s="16" t="s">
        <v>275</v>
      </c>
      <c r="C123" s="16" t="s">
        <v>276</v>
      </c>
      <c r="D123" s="43"/>
      <c r="E123" s="62"/>
      <c r="F123" s="45">
        <v>13</v>
      </c>
      <c r="G123" s="42">
        <f t="shared" si="0"/>
        <v>1</v>
      </c>
      <c r="H123" s="43">
        <f t="shared" si="1"/>
        <v>1</v>
      </c>
      <c r="I123" s="44">
        <f t="shared" si="2"/>
        <v>1</v>
      </c>
      <c r="J123" s="45">
        <v>27</v>
      </c>
      <c r="K123" s="42">
        <f t="shared" si="3"/>
        <v>1</v>
      </c>
      <c r="L123" s="43">
        <f t="shared" si="4"/>
        <v>1</v>
      </c>
      <c r="M123" s="44">
        <f t="shared" si="5"/>
        <v>1</v>
      </c>
      <c r="N123" s="41">
        <v>26</v>
      </c>
      <c r="O123" s="42">
        <f t="shared" si="6"/>
        <v>1</v>
      </c>
      <c r="P123" s="43">
        <f t="shared" si="7"/>
        <v>1</v>
      </c>
      <c r="Q123" s="44">
        <f t="shared" si="8"/>
        <v>1</v>
      </c>
      <c r="R123" s="63">
        <f t="shared" si="10"/>
        <v>66</v>
      </c>
    </row>
    <row r="124" spans="1:18" ht="20.100000000000001" customHeight="1" x14ac:dyDescent="0.3">
      <c r="A124" s="47">
        <v>118</v>
      </c>
      <c r="B124" s="16" t="s">
        <v>277</v>
      </c>
      <c r="C124" s="16" t="s">
        <v>278</v>
      </c>
      <c r="D124" s="43"/>
      <c r="E124" s="62"/>
      <c r="F124" s="45">
        <v>12</v>
      </c>
      <c r="G124" s="42">
        <f t="shared" si="0"/>
        <v>1</v>
      </c>
      <c r="H124" s="43">
        <f t="shared" si="1"/>
        <v>1</v>
      </c>
      <c r="I124" s="44">
        <f t="shared" si="2"/>
        <v>0</v>
      </c>
      <c r="J124" s="45">
        <v>25</v>
      </c>
      <c r="K124" s="42">
        <f t="shared" si="3"/>
        <v>1</v>
      </c>
      <c r="L124" s="43">
        <f t="shared" si="4"/>
        <v>1</v>
      </c>
      <c r="M124" s="44">
        <f t="shared" si="5"/>
        <v>0</v>
      </c>
      <c r="N124" s="41">
        <v>24</v>
      </c>
      <c r="O124" s="42">
        <f t="shared" si="6"/>
        <v>1</v>
      </c>
      <c r="P124" s="43">
        <f t="shared" si="7"/>
        <v>1</v>
      </c>
      <c r="Q124" s="44">
        <f t="shared" si="8"/>
        <v>0</v>
      </c>
      <c r="R124" s="63">
        <f t="shared" si="10"/>
        <v>61</v>
      </c>
    </row>
    <row r="125" spans="1:18" ht="20.100000000000001" customHeight="1" x14ac:dyDescent="0.3">
      <c r="A125" s="40">
        <v>119</v>
      </c>
      <c r="B125" s="16" t="s">
        <v>279</v>
      </c>
      <c r="C125" s="16" t="s">
        <v>280</v>
      </c>
      <c r="D125" s="43"/>
      <c r="E125" s="62"/>
      <c r="F125" s="45">
        <v>12</v>
      </c>
      <c r="G125" s="42">
        <f t="shared" si="0"/>
        <v>1</v>
      </c>
      <c r="H125" s="43">
        <f t="shared" si="1"/>
        <v>1</v>
      </c>
      <c r="I125" s="44">
        <f t="shared" si="2"/>
        <v>0</v>
      </c>
      <c r="J125" s="45">
        <v>26</v>
      </c>
      <c r="K125" s="42">
        <f t="shared" si="3"/>
        <v>1</v>
      </c>
      <c r="L125" s="43">
        <f t="shared" si="4"/>
        <v>1</v>
      </c>
      <c r="M125" s="44">
        <f t="shared" si="5"/>
        <v>1</v>
      </c>
      <c r="N125" s="41">
        <v>25</v>
      </c>
      <c r="O125" s="42">
        <f t="shared" si="6"/>
        <v>1</v>
      </c>
      <c r="P125" s="43">
        <f t="shared" si="7"/>
        <v>1</v>
      </c>
      <c r="Q125" s="44">
        <f t="shared" si="8"/>
        <v>0</v>
      </c>
      <c r="R125" s="63">
        <f t="shared" si="10"/>
        <v>63</v>
      </c>
    </row>
    <row r="126" spans="1:18" ht="20.100000000000001" customHeight="1" x14ac:dyDescent="0.3">
      <c r="A126" s="47">
        <v>120</v>
      </c>
      <c r="B126" s="16" t="s">
        <v>281</v>
      </c>
      <c r="C126" s="16" t="s">
        <v>282</v>
      </c>
      <c r="D126" s="43"/>
      <c r="E126" s="62"/>
      <c r="F126" s="45">
        <v>11</v>
      </c>
      <c r="G126" s="42">
        <f t="shared" si="0"/>
        <v>1</v>
      </c>
      <c r="H126" s="43">
        <f t="shared" si="1"/>
        <v>0</v>
      </c>
      <c r="I126" s="44">
        <f t="shared" si="2"/>
        <v>0</v>
      </c>
      <c r="J126" s="45">
        <v>24</v>
      </c>
      <c r="K126" s="42">
        <f t="shared" si="3"/>
        <v>1</v>
      </c>
      <c r="L126" s="43">
        <f t="shared" si="4"/>
        <v>1</v>
      </c>
      <c r="M126" s="44">
        <f t="shared" si="5"/>
        <v>0</v>
      </c>
      <c r="N126" s="41">
        <v>24</v>
      </c>
      <c r="O126" s="42">
        <f t="shared" si="6"/>
        <v>1</v>
      </c>
      <c r="P126" s="43">
        <f t="shared" si="7"/>
        <v>1</v>
      </c>
      <c r="Q126" s="44">
        <f t="shared" si="8"/>
        <v>0</v>
      </c>
      <c r="R126" s="63">
        <f t="shared" si="10"/>
        <v>59</v>
      </c>
    </row>
    <row r="127" spans="1:18" ht="20.100000000000001" customHeight="1" x14ac:dyDescent="0.3">
      <c r="A127" s="40">
        <v>121</v>
      </c>
      <c r="B127" s="16" t="s">
        <v>283</v>
      </c>
      <c r="C127" s="16" t="s">
        <v>284</v>
      </c>
      <c r="D127" s="43"/>
      <c r="E127" s="62"/>
      <c r="F127" s="45">
        <v>11</v>
      </c>
      <c r="G127" s="42">
        <f t="shared" si="0"/>
        <v>1</v>
      </c>
      <c r="H127" s="43">
        <f t="shared" si="1"/>
        <v>0</v>
      </c>
      <c r="I127" s="44">
        <f t="shared" si="2"/>
        <v>0</v>
      </c>
      <c r="J127" s="45">
        <v>24</v>
      </c>
      <c r="K127" s="42">
        <f t="shared" si="3"/>
        <v>1</v>
      </c>
      <c r="L127" s="43">
        <f t="shared" si="4"/>
        <v>1</v>
      </c>
      <c r="M127" s="44">
        <f t="shared" si="5"/>
        <v>0</v>
      </c>
      <c r="N127" s="41">
        <v>24</v>
      </c>
      <c r="O127" s="42">
        <f t="shared" si="6"/>
        <v>1</v>
      </c>
      <c r="P127" s="43">
        <f t="shared" si="7"/>
        <v>1</v>
      </c>
      <c r="Q127" s="44">
        <f t="shared" si="8"/>
        <v>0</v>
      </c>
      <c r="R127" s="63">
        <f t="shared" si="10"/>
        <v>59</v>
      </c>
    </row>
    <row r="128" spans="1:18" ht="20.100000000000001" customHeight="1" x14ac:dyDescent="0.3">
      <c r="A128" s="47">
        <v>122</v>
      </c>
      <c r="B128" s="16" t="s">
        <v>285</v>
      </c>
      <c r="C128" s="16" t="s">
        <v>286</v>
      </c>
      <c r="D128" s="43"/>
      <c r="E128" s="62"/>
      <c r="F128" s="45">
        <v>13</v>
      </c>
      <c r="G128" s="42">
        <f t="shared" si="0"/>
        <v>1</v>
      </c>
      <c r="H128" s="43">
        <f t="shared" si="1"/>
        <v>1</v>
      </c>
      <c r="I128" s="44">
        <f t="shared" si="2"/>
        <v>1</v>
      </c>
      <c r="J128" s="45">
        <v>27</v>
      </c>
      <c r="K128" s="42">
        <f t="shared" si="3"/>
        <v>1</v>
      </c>
      <c r="L128" s="43">
        <f t="shared" si="4"/>
        <v>1</v>
      </c>
      <c r="M128" s="44">
        <f t="shared" si="5"/>
        <v>1</v>
      </c>
      <c r="N128" s="41">
        <v>26</v>
      </c>
      <c r="O128" s="42">
        <f t="shared" si="6"/>
        <v>1</v>
      </c>
      <c r="P128" s="43">
        <f t="shared" si="7"/>
        <v>1</v>
      </c>
      <c r="Q128" s="44">
        <f t="shared" si="8"/>
        <v>1</v>
      </c>
      <c r="R128" s="63">
        <f t="shared" si="10"/>
        <v>66</v>
      </c>
    </row>
    <row r="129" spans="1:18" ht="20.100000000000001" customHeight="1" x14ac:dyDescent="0.3">
      <c r="A129" s="40">
        <v>123</v>
      </c>
      <c r="B129" s="16" t="s">
        <v>287</v>
      </c>
      <c r="C129" s="16" t="s">
        <v>288</v>
      </c>
      <c r="D129" s="43"/>
      <c r="E129" s="62"/>
      <c r="F129" s="45">
        <v>11</v>
      </c>
      <c r="G129" s="42">
        <f t="shared" si="0"/>
        <v>1</v>
      </c>
      <c r="H129" s="43">
        <f t="shared" si="1"/>
        <v>0</v>
      </c>
      <c r="I129" s="44">
        <f t="shared" si="2"/>
        <v>0</v>
      </c>
      <c r="J129" s="45">
        <v>24</v>
      </c>
      <c r="K129" s="42">
        <f t="shared" si="3"/>
        <v>1</v>
      </c>
      <c r="L129" s="43">
        <f t="shared" si="4"/>
        <v>1</v>
      </c>
      <c r="M129" s="44">
        <f t="shared" si="5"/>
        <v>0</v>
      </c>
      <c r="N129" s="41">
        <v>24</v>
      </c>
      <c r="O129" s="42">
        <f t="shared" si="6"/>
        <v>1</v>
      </c>
      <c r="P129" s="43">
        <f t="shared" si="7"/>
        <v>1</v>
      </c>
      <c r="Q129" s="44">
        <f t="shared" si="8"/>
        <v>0</v>
      </c>
      <c r="R129" s="63">
        <f t="shared" si="10"/>
        <v>59</v>
      </c>
    </row>
    <row r="130" spans="1:18" ht="20.100000000000001" customHeight="1" x14ac:dyDescent="0.3">
      <c r="A130" s="47">
        <v>124</v>
      </c>
      <c r="B130" s="16" t="s">
        <v>289</v>
      </c>
      <c r="C130" s="16" t="s">
        <v>290</v>
      </c>
      <c r="D130" s="43"/>
      <c r="E130" s="62"/>
      <c r="F130" s="45">
        <v>11</v>
      </c>
      <c r="G130" s="42">
        <f t="shared" si="0"/>
        <v>1</v>
      </c>
      <c r="H130" s="43">
        <f t="shared" si="1"/>
        <v>0</v>
      </c>
      <c r="I130" s="44">
        <f t="shared" si="2"/>
        <v>0</v>
      </c>
      <c r="J130" s="45">
        <v>24</v>
      </c>
      <c r="K130" s="42">
        <f t="shared" si="3"/>
        <v>1</v>
      </c>
      <c r="L130" s="43">
        <f t="shared" si="4"/>
        <v>1</v>
      </c>
      <c r="M130" s="44">
        <f t="shared" si="5"/>
        <v>0</v>
      </c>
      <c r="N130" s="41">
        <v>24</v>
      </c>
      <c r="O130" s="42">
        <f t="shared" si="6"/>
        <v>1</v>
      </c>
      <c r="P130" s="43">
        <f t="shared" si="7"/>
        <v>1</v>
      </c>
      <c r="Q130" s="44">
        <f t="shared" si="8"/>
        <v>0</v>
      </c>
      <c r="R130" s="63">
        <f t="shared" si="10"/>
        <v>59</v>
      </c>
    </row>
    <row r="131" spans="1:18" ht="20.100000000000001" customHeight="1" x14ac:dyDescent="0.3">
      <c r="A131" s="40">
        <v>125</v>
      </c>
      <c r="B131" s="16" t="s">
        <v>291</v>
      </c>
      <c r="C131" s="16" t="s">
        <v>292</v>
      </c>
      <c r="D131" s="43"/>
      <c r="E131" s="62"/>
      <c r="F131" s="45">
        <v>12</v>
      </c>
      <c r="G131" s="42">
        <f t="shared" si="0"/>
        <v>1</v>
      </c>
      <c r="H131" s="43">
        <f t="shared" si="1"/>
        <v>1</v>
      </c>
      <c r="I131" s="44">
        <f t="shared" si="2"/>
        <v>0</v>
      </c>
      <c r="J131" s="45">
        <v>25</v>
      </c>
      <c r="K131" s="42">
        <f t="shared" si="3"/>
        <v>1</v>
      </c>
      <c r="L131" s="43">
        <f t="shared" si="4"/>
        <v>1</v>
      </c>
      <c r="M131" s="44">
        <f t="shared" si="5"/>
        <v>0</v>
      </c>
      <c r="N131" s="41">
        <v>24</v>
      </c>
      <c r="O131" s="42">
        <f t="shared" si="6"/>
        <v>1</v>
      </c>
      <c r="P131" s="43">
        <f t="shared" si="7"/>
        <v>1</v>
      </c>
      <c r="Q131" s="44">
        <f t="shared" si="8"/>
        <v>0</v>
      </c>
      <c r="R131" s="63">
        <f t="shared" si="10"/>
        <v>61</v>
      </c>
    </row>
    <row r="132" spans="1:18" ht="20.100000000000001" customHeight="1" x14ac:dyDescent="0.3">
      <c r="A132" s="47">
        <v>126</v>
      </c>
      <c r="B132" s="16" t="s">
        <v>293</v>
      </c>
      <c r="C132" s="16" t="s">
        <v>294</v>
      </c>
      <c r="D132" s="43"/>
      <c r="E132" s="62"/>
      <c r="F132" s="45">
        <v>12</v>
      </c>
      <c r="G132" s="42">
        <f t="shared" si="0"/>
        <v>1</v>
      </c>
      <c r="H132" s="43">
        <f t="shared" si="1"/>
        <v>1</v>
      </c>
      <c r="I132" s="44">
        <f t="shared" si="2"/>
        <v>0</v>
      </c>
      <c r="J132" s="45">
        <v>26</v>
      </c>
      <c r="K132" s="42">
        <f t="shared" si="3"/>
        <v>1</v>
      </c>
      <c r="L132" s="43">
        <f t="shared" si="4"/>
        <v>1</v>
      </c>
      <c r="M132" s="44">
        <f t="shared" si="5"/>
        <v>1</v>
      </c>
      <c r="N132" s="41">
        <v>25</v>
      </c>
      <c r="O132" s="42">
        <f t="shared" si="6"/>
        <v>1</v>
      </c>
      <c r="P132" s="43">
        <f t="shared" si="7"/>
        <v>1</v>
      </c>
      <c r="Q132" s="44">
        <f t="shared" si="8"/>
        <v>0</v>
      </c>
      <c r="R132" s="63">
        <f t="shared" si="10"/>
        <v>63</v>
      </c>
    </row>
    <row r="133" spans="1:18" ht="20.100000000000001" customHeight="1" x14ac:dyDescent="0.3">
      <c r="A133" s="40">
        <v>127</v>
      </c>
      <c r="B133" s="16" t="s">
        <v>295</v>
      </c>
      <c r="C133" s="16" t="s">
        <v>296</v>
      </c>
      <c r="D133" s="43"/>
      <c r="E133" s="62"/>
      <c r="F133" s="45">
        <v>12</v>
      </c>
      <c r="G133" s="42">
        <f t="shared" si="0"/>
        <v>1</v>
      </c>
      <c r="H133" s="43">
        <f t="shared" si="1"/>
        <v>1</v>
      </c>
      <c r="I133" s="44">
        <f t="shared" si="2"/>
        <v>0</v>
      </c>
      <c r="J133" s="45">
        <v>25</v>
      </c>
      <c r="K133" s="42">
        <f t="shared" si="3"/>
        <v>1</v>
      </c>
      <c r="L133" s="43">
        <f t="shared" si="4"/>
        <v>1</v>
      </c>
      <c r="M133" s="44">
        <f t="shared" si="5"/>
        <v>0</v>
      </c>
      <c r="N133" s="41">
        <v>24</v>
      </c>
      <c r="O133" s="42">
        <f t="shared" si="6"/>
        <v>1</v>
      </c>
      <c r="P133" s="43">
        <f t="shared" si="7"/>
        <v>1</v>
      </c>
      <c r="Q133" s="44">
        <f t="shared" si="8"/>
        <v>0</v>
      </c>
      <c r="R133" s="63">
        <f t="shared" si="10"/>
        <v>61</v>
      </c>
    </row>
    <row r="134" spans="1:18" ht="20.100000000000001" customHeight="1" x14ac:dyDescent="0.3">
      <c r="A134" s="47">
        <v>128</v>
      </c>
      <c r="B134" s="16" t="s">
        <v>297</v>
      </c>
      <c r="C134" s="16" t="s">
        <v>298</v>
      </c>
      <c r="D134" s="43"/>
      <c r="E134" s="62"/>
      <c r="F134" s="45">
        <v>12</v>
      </c>
      <c r="G134" s="42">
        <f t="shared" si="0"/>
        <v>1</v>
      </c>
      <c r="H134" s="43">
        <f t="shared" si="1"/>
        <v>1</v>
      </c>
      <c r="I134" s="44">
        <f t="shared" si="2"/>
        <v>0</v>
      </c>
      <c r="J134" s="45">
        <v>25</v>
      </c>
      <c r="K134" s="42">
        <f t="shared" si="3"/>
        <v>1</v>
      </c>
      <c r="L134" s="43">
        <f t="shared" si="4"/>
        <v>1</v>
      </c>
      <c r="M134" s="44">
        <f t="shared" si="5"/>
        <v>0</v>
      </c>
      <c r="N134" s="41">
        <v>24</v>
      </c>
      <c r="O134" s="42">
        <f t="shared" si="6"/>
        <v>1</v>
      </c>
      <c r="P134" s="43">
        <f t="shared" si="7"/>
        <v>1</v>
      </c>
      <c r="Q134" s="44">
        <f t="shared" si="8"/>
        <v>0</v>
      </c>
      <c r="R134" s="63">
        <f t="shared" si="10"/>
        <v>61</v>
      </c>
    </row>
    <row r="135" spans="1:18" ht="20.100000000000001" customHeight="1" x14ac:dyDescent="0.3">
      <c r="A135" s="40">
        <v>129</v>
      </c>
      <c r="B135" s="16" t="s">
        <v>299</v>
      </c>
      <c r="C135" s="16" t="s">
        <v>300</v>
      </c>
      <c r="D135" s="43"/>
      <c r="E135" s="62"/>
      <c r="F135" s="45">
        <v>11</v>
      </c>
      <c r="G135" s="42">
        <f t="shared" si="0"/>
        <v>1</v>
      </c>
      <c r="H135" s="43">
        <f t="shared" si="1"/>
        <v>0</v>
      </c>
      <c r="I135" s="44">
        <f t="shared" si="2"/>
        <v>0</v>
      </c>
      <c r="J135" s="45">
        <v>24</v>
      </c>
      <c r="K135" s="42">
        <f t="shared" si="3"/>
        <v>1</v>
      </c>
      <c r="L135" s="43">
        <f t="shared" si="4"/>
        <v>1</v>
      </c>
      <c r="M135" s="44">
        <f t="shared" si="5"/>
        <v>0</v>
      </c>
      <c r="N135" s="41">
        <v>24</v>
      </c>
      <c r="O135" s="42">
        <f t="shared" si="6"/>
        <v>1</v>
      </c>
      <c r="P135" s="43">
        <f t="shared" si="7"/>
        <v>1</v>
      </c>
      <c r="Q135" s="44">
        <f t="shared" si="8"/>
        <v>0</v>
      </c>
      <c r="R135" s="63">
        <f t="shared" si="10"/>
        <v>59</v>
      </c>
    </row>
    <row r="136" spans="1:18" ht="20.100000000000001" customHeight="1" x14ac:dyDescent="0.3">
      <c r="A136" s="47">
        <v>130</v>
      </c>
      <c r="B136" s="16" t="s">
        <v>301</v>
      </c>
      <c r="C136" s="16" t="s">
        <v>302</v>
      </c>
      <c r="D136" s="43"/>
      <c r="E136" s="62"/>
      <c r="F136" s="45">
        <v>11</v>
      </c>
      <c r="G136" s="42">
        <f t="shared" si="0"/>
        <v>1</v>
      </c>
      <c r="H136" s="43">
        <f t="shared" si="1"/>
        <v>0</v>
      </c>
      <c r="I136" s="44">
        <f t="shared" si="2"/>
        <v>0</v>
      </c>
      <c r="J136" s="45">
        <v>24</v>
      </c>
      <c r="K136" s="42">
        <f t="shared" si="3"/>
        <v>1</v>
      </c>
      <c r="L136" s="43">
        <f t="shared" si="4"/>
        <v>1</v>
      </c>
      <c r="M136" s="44">
        <f t="shared" si="5"/>
        <v>0</v>
      </c>
      <c r="N136" s="41">
        <v>24</v>
      </c>
      <c r="O136" s="42">
        <f t="shared" si="6"/>
        <v>1</v>
      </c>
      <c r="P136" s="43">
        <f t="shared" si="7"/>
        <v>1</v>
      </c>
      <c r="Q136" s="44">
        <f t="shared" si="8"/>
        <v>0</v>
      </c>
      <c r="R136" s="63">
        <f t="shared" ref="R136:R185" si="11">SUM(F136+J136+N136)</f>
        <v>59</v>
      </c>
    </row>
    <row r="137" spans="1:18" ht="20.100000000000001" customHeight="1" x14ac:dyDescent="0.3">
      <c r="A137" s="40">
        <v>131</v>
      </c>
      <c r="B137" s="16" t="s">
        <v>303</v>
      </c>
      <c r="C137" s="16" t="s">
        <v>304</v>
      </c>
      <c r="D137" s="43"/>
      <c r="E137" s="62"/>
      <c r="F137" s="45">
        <v>12</v>
      </c>
      <c r="G137" s="42">
        <f t="shared" si="0"/>
        <v>1</v>
      </c>
      <c r="H137" s="43">
        <f t="shared" si="1"/>
        <v>1</v>
      </c>
      <c r="I137" s="44">
        <f t="shared" si="2"/>
        <v>0</v>
      </c>
      <c r="J137" s="45">
        <v>25</v>
      </c>
      <c r="K137" s="42">
        <f t="shared" si="3"/>
        <v>1</v>
      </c>
      <c r="L137" s="43">
        <f t="shared" si="4"/>
        <v>1</v>
      </c>
      <c r="M137" s="44">
        <f t="shared" si="5"/>
        <v>0</v>
      </c>
      <c r="N137" s="41">
        <v>24</v>
      </c>
      <c r="O137" s="42">
        <f t="shared" si="6"/>
        <v>1</v>
      </c>
      <c r="P137" s="43">
        <f t="shared" si="7"/>
        <v>1</v>
      </c>
      <c r="Q137" s="44">
        <f t="shared" si="8"/>
        <v>0</v>
      </c>
      <c r="R137" s="63">
        <f t="shared" si="11"/>
        <v>61</v>
      </c>
    </row>
    <row r="138" spans="1:18" ht="20.100000000000001" customHeight="1" x14ac:dyDescent="0.3">
      <c r="A138" s="47">
        <v>132</v>
      </c>
      <c r="B138" s="16" t="s">
        <v>305</v>
      </c>
      <c r="C138" s="16" t="s">
        <v>306</v>
      </c>
      <c r="D138" s="43"/>
      <c r="E138" s="62"/>
      <c r="F138" s="45">
        <v>12</v>
      </c>
      <c r="G138" s="42">
        <f t="shared" si="0"/>
        <v>1</v>
      </c>
      <c r="H138" s="43">
        <f t="shared" si="1"/>
        <v>1</v>
      </c>
      <c r="I138" s="44">
        <f t="shared" si="2"/>
        <v>0</v>
      </c>
      <c r="J138" s="45">
        <v>25</v>
      </c>
      <c r="K138" s="42">
        <f t="shared" si="3"/>
        <v>1</v>
      </c>
      <c r="L138" s="43">
        <f t="shared" si="4"/>
        <v>1</v>
      </c>
      <c r="M138" s="44">
        <f t="shared" si="5"/>
        <v>0</v>
      </c>
      <c r="N138" s="41">
        <v>24</v>
      </c>
      <c r="O138" s="42">
        <f t="shared" si="6"/>
        <v>1</v>
      </c>
      <c r="P138" s="43">
        <f t="shared" si="7"/>
        <v>1</v>
      </c>
      <c r="Q138" s="44">
        <f t="shared" si="8"/>
        <v>0</v>
      </c>
      <c r="R138" s="63">
        <f t="shared" si="11"/>
        <v>61</v>
      </c>
    </row>
    <row r="139" spans="1:18" ht="20.100000000000001" customHeight="1" x14ac:dyDescent="0.3">
      <c r="A139" s="40">
        <v>133</v>
      </c>
      <c r="B139" s="16" t="s">
        <v>307</v>
      </c>
      <c r="C139" s="16" t="s">
        <v>308</v>
      </c>
      <c r="D139" s="43"/>
      <c r="E139" s="62"/>
      <c r="F139" s="45">
        <v>11</v>
      </c>
      <c r="G139" s="42">
        <f t="shared" si="0"/>
        <v>1</v>
      </c>
      <c r="H139" s="43">
        <f t="shared" si="1"/>
        <v>0</v>
      </c>
      <c r="I139" s="44">
        <f t="shared" si="2"/>
        <v>0</v>
      </c>
      <c r="J139" s="45">
        <v>24</v>
      </c>
      <c r="K139" s="42">
        <f t="shared" si="3"/>
        <v>1</v>
      </c>
      <c r="L139" s="43">
        <f t="shared" si="4"/>
        <v>1</v>
      </c>
      <c r="M139" s="44">
        <f t="shared" si="5"/>
        <v>0</v>
      </c>
      <c r="N139" s="41">
        <v>24</v>
      </c>
      <c r="O139" s="42">
        <f t="shared" si="6"/>
        <v>1</v>
      </c>
      <c r="P139" s="43">
        <f t="shared" si="7"/>
        <v>1</v>
      </c>
      <c r="Q139" s="44">
        <f t="shared" si="8"/>
        <v>0</v>
      </c>
      <c r="R139" s="63">
        <f t="shared" si="11"/>
        <v>59</v>
      </c>
    </row>
    <row r="140" spans="1:18" ht="20.100000000000001" customHeight="1" x14ac:dyDescent="0.3">
      <c r="A140" s="47">
        <v>134</v>
      </c>
      <c r="B140" s="16" t="s">
        <v>309</v>
      </c>
      <c r="C140" s="16" t="s">
        <v>310</v>
      </c>
      <c r="D140" s="43"/>
      <c r="E140" s="62"/>
      <c r="F140" s="45">
        <v>13</v>
      </c>
      <c r="G140" s="42">
        <f t="shared" si="0"/>
        <v>1</v>
      </c>
      <c r="H140" s="43">
        <f t="shared" si="1"/>
        <v>1</v>
      </c>
      <c r="I140" s="44">
        <f t="shared" si="2"/>
        <v>1</v>
      </c>
      <c r="J140" s="45">
        <v>27</v>
      </c>
      <c r="K140" s="42">
        <f t="shared" si="3"/>
        <v>1</v>
      </c>
      <c r="L140" s="43">
        <f t="shared" si="4"/>
        <v>1</v>
      </c>
      <c r="M140" s="44">
        <f t="shared" si="5"/>
        <v>1</v>
      </c>
      <c r="N140" s="41">
        <v>26</v>
      </c>
      <c r="O140" s="42">
        <f t="shared" si="6"/>
        <v>1</v>
      </c>
      <c r="P140" s="43">
        <f t="shared" si="7"/>
        <v>1</v>
      </c>
      <c r="Q140" s="44">
        <f t="shared" si="8"/>
        <v>1</v>
      </c>
      <c r="R140" s="63">
        <f t="shared" si="11"/>
        <v>66</v>
      </c>
    </row>
    <row r="141" spans="1:18" ht="20.100000000000001" customHeight="1" x14ac:dyDescent="0.3">
      <c r="A141" s="40">
        <v>135</v>
      </c>
      <c r="B141" s="16" t="s">
        <v>311</v>
      </c>
      <c r="C141" s="16" t="s">
        <v>312</v>
      </c>
      <c r="D141" s="43"/>
      <c r="E141" s="62"/>
      <c r="F141" s="45">
        <v>12</v>
      </c>
      <c r="G141" s="42">
        <f t="shared" si="0"/>
        <v>1</v>
      </c>
      <c r="H141" s="43">
        <f t="shared" si="1"/>
        <v>1</v>
      </c>
      <c r="I141" s="44">
        <f t="shared" si="2"/>
        <v>0</v>
      </c>
      <c r="J141" s="45">
        <v>25</v>
      </c>
      <c r="K141" s="42">
        <f t="shared" si="3"/>
        <v>1</v>
      </c>
      <c r="L141" s="43">
        <f t="shared" si="4"/>
        <v>1</v>
      </c>
      <c r="M141" s="44">
        <f t="shared" si="5"/>
        <v>0</v>
      </c>
      <c r="N141" s="41">
        <v>24</v>
      </c>
      <c r="O141" s="42">
        <f t="shared" si="6"/>
        <v>1</v>
      </c>
      <c r="P141" s="43">
        <f t="shared" si="7"/>
        <v>1</v>
      </c>
      <c r="Q141" s="44">
        <f t="shared" si="8"/>
        <v>0</v>
      </c>
      <c r="R141" s="63">
        <f t="shared" si="11"/>
        <v>61</v>
      </c>
    </row>
    <row r="142" spans="1:18" ht="20.100000000000001" customHeight="1" x14ac:dyDescent="0.3">
      <c r="A142" s="47">
        <v>136</v>
      </c>
      <c r="B142" s="16" t="s">
        <v>313</v>
      </c>
      <c r="C142" s="16" t="s">
        <v>314</v>
      </c>
      <c r="D142" s="43"/>
      <c r="E142" s="62"/>
      <c r="F142" s="45">
        <v>12</v>
      </c>
      <c r="G142" s="42">
        <f t="shared" si="0"/>
        <v>1</v>
      </c>
      <c r="H142" s="43">
        <f t="shared" si="1"/>
        <v>1</v>
      </c>
      <c r="I142" s="44">
        <f t="shared" si="2"/>
        <v>0</v>
      </c>
      <c r="J142" s="45">
        <v>26</v>
      </c>
      <c r="K142" s="42">
        <f t="shared" si="3"/>
        <v>1</v>
      </c>
      <c r="L142" s="43">
        <f t="shared" si="4"/>
        <v>1</v>
      </c>
      <c r="M142" s="44">
        <f t="shared" si="5"/>
        <v>1</v>
      </c>
      <c r="N142" s="41">
        <v>25</v>
      </c>
      <c r="O142" s="42">
        <f t="shared" si="6"/>
        <v>1</v>
      </c>
      <c r="P142" s="43">
        <f t="shared" si="7"/>
        <v>1</v>
      </c>
      <c r="Q142" s="44">
        <f t="shared" si="8"/>
        <v>0</v>
      </c>
      <c r="R142" s="63">
        <f t="shared" si="11"/>
        <v>63</v>
      </c>
    </row>
    <row r="143" spans="1:18" ht="20.100000000000001" customHeight="1" x14ac:dyDescent="0.3">
      <c r="A143" s="40">
        <v>137</v>
      </c>
      <c r="B143" s="16" t="s">
        <v>315</v>
      </c>
      <c r="C143" s="16" t="s">
        <v>316</v>
      </c>
      <c r="D143" s="43"/>
      <c r="E143" s="62"/>
      <c r="F143" s="45">
        <v>12</v>
      </c>
      <c r="G143" s="42">
        <f t="shared" si="0"/>
        <v>1</v>
      </c>
      <c r="H143" s="43">
        <f t="shared" si="1"/>
        <v>1</v>
      </c>
      <c r="I143" s="44">
        <f t="shared" si="2"/>
        <v>0</v>
      </c>
      <c r="J143" s="45">
        <v>25</v>
      </c>
      <c r="K143" s="42">
        <f t="shared" si="3"/>
        <v>1</v>
      </c>
      <c r="L143" s="43">
        <f t="shared" si="4"/>
        <v>1</v>
      </c>
      <c r="M143" s="44">
        <f t="shared" si="5"/>
        <v>0</v>
      </c>
      <c r="N143" s="41">
        <v>24</v>
      </c>
      <c r="O143" s="42">
        <f t="shared" si="6"/>
        <v>1</v>
      </c>
      <c r="P143" s="43">
        <f t="shared" si="7"/>
        <v>1</v>
      </c>
      <c r="Q143" s="44">
        <f t="shared" si="8"/>
        <v>0</v>
      </c>
      <c r="R143" s="63">
        <f t="shared" si="11"/>
        <v>61</v>
      </c>
    </row>
    <row r="144" spans="1:18" ht="20.100000000000001" customHeight="1" x14ac:dyDescent="0.3">
      <c r="A144" s="47">
        <v>138</v>
      </c>
      <c r="B144" s="16" t="s">
        <v>317</v>
      </c>
      <c r="C144" s="16" t="s">
        <v>318</v>
      </c>
      <c r="D144" s="43"/>
      <c r="E144" s="62"/>
      <c r="F144" s="45">
        <v>11</v>
      </c>
      <c r="G144" s="42">
        <f t="shared" si="0"/>
        <v>1</v>
      </c>
      <c r="H144" s="43">
        <f t="shared" si="1"/>
        <v>0</v>
      </c>
      <c r="I144" s="44">
        <f t="shared" si="2"/>
        <v>0</v>
      </c>
      <c r="J144" s="45">
        <v>24</v>
      </c>
      <c r="K144" s="42">
        <f t="shared" si="3"/>
        <v>1</v>
      </c>
      <c r="L144" s="43">
        <f t="shared" si="4"/>
        <v>1</v>
      </c>
      <c r="M144" s="44">
        <f t="shared" si="5"/>
        <v>0</v>
      </c>
      <c r="N144" s="41">
        <v>24</v>
      </c>
      <c r="O144" s="42">
        <f t="shared" si="6"/>
        <v>1</v>
      </c>
      <c r="P144" s="43">
        <f t="shared" si="7"/>
        <v>1</v>
      </c>
      <c r="Q144" s="44">
        <f t="shared" si="8"/>
        <v>0</v>
      </c>
      <c r="R144" s="63">
        <f t="shared" si="11"/>
        <v>59</v>
      </c>
    </row>
    <row r="145" spans="1:18" ht="20.100000000000001" customHeight="1" x14ac:dyDescent="0.3">
      <c r="A145" s="40">
        <v>139</v>
      </c>
      <c r="B145" s="16" t="s">
        <v>319</v>
      </c>
      <c r="C145" s="16" t="s">
        <v>320</v>
      </c>
      <c r="D145" s="43"/>
      <c r="E145" s="62"/>
      <c r="F145" s="45">
        <v>12</v>
      </c>
      <c r="G145" s="42">
        <f t="shared" si="0"/>
        <v>1</v>
      </c>
      <c r="H145" s="43">
        <f t="shared" si="1"/>
        <v>1</v>
      </c>
      <c r="I145" s="44">
        <f t="shared" si="2"/>
        <v>0</v>
      </c>
      <c r="J145" s="45">
        <v>25</v>
      </c>
      <c r="K145" s="42">
        <f t="shared" si="3"/>
        <v>1</v>
      </c>
      <c r="L145" s="43">
        <f t="shared" si="4"/>
        <v>1</v>
      </c>
      <c r="M145" s="44">
        <f t="shared" si="5"/>
        <v>0</v>
      </c>
      <c r="N145" s="41">
        <v>24</v>
      </c>
      <c r="O145" s="42">
        <f t="shared" si="6"/>
        <v>1</v>
      </c>
      <c r="P145" s="43">
        <f t="shared" si="7"/>
        <v>1</v>
      </c>
      <c r="Q145" s="44">
        <f t="shared" si="8"/>
        <v>0</v>
      </c>
      <c r="R145" s="63">
        <f t="shared" si="11"/>
        <v>61</v>
      </c>
    </row>
    <row r="146" spans="1:18" ht="20.100000000000001" customHeight="1" x14ac:dyDescent="0.3">
      <c r="A146" s="47">
        <v>140</v>
      </c>
      <c r="B146" s="16" t="s">
        <v>321</v>
      </c>
      <c r="C146" s="16" t="s">
        <v>322</v>
      </c>
      <c r="D146" s="43"/>
      <c r="E146" s="62"/>
      <c r="F146" s="45">
        <v>12</v>
      </c>
      <c r="G146" s="42">
        <f t="shared" si="0"/>
        <v>1</v>
      </c>
      <c r="H146" s="43">
        <f t="shared" si="1"/>
        <v>1</v>
      </c>
      <c r="I146" s="44">
        <f t="shared" si="2"/>
        <v>0</v>
      </c>
      <c r="J146" s="45">
        <v>25</v>
      </c>
      <c r="K146" s="42">
        <f t="shared" si="3"/>
        <v>1</v>
      </c>
      <c r="L146" s="43">
        <f t="shared" si="4"/>
        <v>1</v>
      </c>
      <c r="M146" s="44">
        <f t="shared" si="5"/>
        <v>0</v>
      </c>
      <c r="N146" s="41">
        <v>24</v>
      </c>
      <c r="O146" s="42">
        <f t="shared" si="6"/>
        <v>1</v>
      </c>
      <c r="P146" s="43">
        <f t="shared" si="7"/>
        <v>1</v>
      </c>
      <c r="Q146" s="44">
        <f t="shared" si="8"/>
        <v>0</v>
      </c>
      <c r="R146" s="63">
        <f t="shared" si="11"/>
        <v>61</v>
      </c>
    </row>
    <row r="147" spans="1:18" ht="20.100000000000001" customHeight="1" x14ac:dyDescent="0.3">
      <c r="A147" s="40">
        <v>141</v>
      </c>
      <c r="B147" s="16" t="s">
        <v>323</v>
      </c>
      <c r="C147" s="16" t="s">
        <v>324</v>
      </c>
      <c r="D147" s="43"/>
      <c r="E147" s="62"/>
      <c r="F147" s="45">
        <v>11</v>
      </c>
      <c r="G147" s="42">
        <f t="shared" si="0"/>
        <v>1</v>
      </c>
      <c r="H147" s="43">
        <f t="shared" si="1"/>
        <v>0</v>
      </c>
      <c r="I147" s="44">
        <f t="shared" si="2"/>
        <v>0</v>
      </c>
      <c r="J147" s="45">
        <v>24</v>
      </c>
      <c r="K147" s="42">
        <f t="shared" si="3"/>
        <v>1</v>
      </c>
      <c r="L147" s="43">
        <f t="shared" si="4"/>
        <v>1</v>
      </c>
      <c r="M147" s="44">
        <f t="shared" si="5"/>
        <v>0</v>
      </c>
      <c r="N147" s="41">
        <v>24</v>
      </c>
      <c r="O147" s="42">
        <f t="shared" si="6"/>
        <v>1</v>
      </c>
      <c r="P147" s="43">
        <f t="shared" si="7"/>
        <v>1</v>
      </c>
      <c r="Q147" s="44">
        <f t="shared" si="8"/>
        <v>0</v>
      </c>
      <c r="R147" s="63">
        <f t="shared" si="11"/>
        <v>59</v>
      </c>
    </row>
    <row r="148" spans="1:18" ht="20.100000000000001" customHeight="1" x14ac:dyDescent="0.3">
      <c r="A148" s="47">
        <v>142</v>
      </c>
      <c r="B148" s="16" t="s">
        <v>325</v>
      </c>
      <c r="C148" s="16" t="s">
        <v>326</v>
      </c>
      <c r="D148" s="43"/>
      <c r="E148" s="62"/>
      <c r="F148" s="45">
        <v>12</v>
      </c>
      <c r="G148" s="42">
        <f t="shared" si="0"/>
        <v>1</v>
      </c>
      <c r="H148" s="43">
        <f t="shared" si="1"/>
        <v>1</v>
      </c>
      <c r="I148" s="44">
        <f t="shared" si="2"/>
        <v>0</v>
      </c>
      <c r="J148" s="45">
        <v>25</v>
      </c>
      <c r="K148" s="42">
        <f t="shared" si="3"/>
        <v>1</v>
      </c>
      <c r="L148" s="43">
        <f t="shared" si="4"/>
        <v>1</v>
      </c>
      <c r="M148" s="44">
        <f t="shared" si="5"/>
        <v>0</v>
      </c>
      <c r="N148" s="41">
        <v>24</v>
      </c>
      <c r="O148" s="42">
        <f t="shared" si="6"/>
        <v>1</v>
      </c>
      <c r="P148" s="43">
        <f t="shared" si="7"/>
        <v>1</v>
      </c>
      <c r="Q148" s="44">
        <f t="shared" si="8"/>
        <v>0</v>
      </c>
      <c r="R148" s="63">
        <f t="shared" si="11"/>
        <v>61</v>
      </c>
    </row>
    <row r="149" spans="1:18" ht="20.100000000000001" customHeight="1" x14ac:dyDescent="0.3">
      <c r="A149" s="40">
        <v>143</v>
      </c>
      <c r="B149" s="16" t="s">
        <v>327</v>
      </c>
      <c r="C149" s="16" t="s">
        <v>328</v>
      </c>
      <c r="D149" s="43"/>
      <c r="E149" s="62"/>
      <c r="F149" s="45">
        <v>12</v>
      </c>
      <c r="G149" s="42">
        <f t="shared" si="0"/>
        <v>1</v>
      </c>
      <c r="H149" s="43">
        <f t="shared" si="1"/>
        <v>1</v>
      </c>
      <c r="I149" s="44">
        <f t="shared" si="2"/>
        <v>0</v>
      </c>
      <c r="J149" s="45">
        <v>26</v>
      </c>
      <c r="K149" s="42">
        <f t="shared" si="3"/>
        <v>1</v>
      </c>
      <c r="L149" s="43">
        <f t="shared" si="4"/>
        <v>1</v>
      </c>
      <c r="M149" s="44">
        <f t="shared" si="5"/>
        <v>1</v>
      </c>
      <c r="N149" s="41">
        <v>25</v>
      </c>
      <c r="O149" s="42">
        <f t="shared" si="6"/>
        <v>1</v>
      </c>
      <c r="P149" s="43">
        <f t="shared" si="7"/>
        <v>1</v>
      </c>
      <c r="Q149" s="44">
        <f t="shared" si="8"/>
        <v>0</v>
      </c>
      <c r="R149" s="63">
        <f t="shared" si="11"/>
        <v>63</v>
      </c>
    </row>
    <row r="150" spans="1:18" ht="20.100000000000001" customHeight="1" x14ac:dyDescent="0.3">
      <c r="A150" s="47">
        <v>144</v>
      </c>
      <c r="B150" s="16" t="s">
        <v>329</v>
      </c>
      <c r="C150" s="16" t="s">
        <v>330</v>
      </c>
      <c r="D150" s="43"/>
      <c r="E150" s="62"/>
      <c r="F150" s="45">
        <v>12</v>
      </c>
      <c r="G150" s="42">
        <f t="shared" si="0"/>
        <v>1</v>
      </c>
      <c r="H150" s="43">
        <f t="shared" si="1"/>
        <v>1</v>
      </c>
      <c r="I150" s="44">
        <f t="shared" si="2"/>
        <v>0</v>
      </c>
      <c r="J150" s="45">
        <v>25</v>
      </c>
      <c r="K150" s="42">
        <f t="shared" si="3"/>
        <v>1</v>
      </c>
      <c r="L150" s="43">
        <f t="shared" si="4"/>
        <v>1</v>
      </c>
      <c r="M150" s="44">
        <f t="shared" si="5"/>
        <v>0</v>
      </c>
      <c r="N150" s="41">
        <v>24</v>
      </c>
      <c r="O150" s="42">
        <f t="shared" si="6"/>
        <v>1</v>
      </c>
      <c r="P150" s="43">
        <f t="shared" si="7"/>
        <v>1</v>
      </c>
      <c r="Q150" s="44">
        <f t="shared" si="8"/>
        <v>0</v>
      </c>
      <c r="R150" s="63">
        <f t="shared" si="11"/>
        <v>61</v>
      </c>
    </row>
    <row r="151" spans="1:18" ht="20.100000000000001" customHeight="1" x14ac:dyDescent="0.3">
      <c r="A151" s="40">
        <v>145</v>
      </c>
      <c r="B151" s="16" t="s">
        <v>331</v>
      </c>
      <c r="C151" s="16" t="s">
        <v>332</v>
      </c>
      <c r="D151" s="43"/>
      <c r="E151" s="62"/>
      <c r="F151" s="45">
        <v>11</v>
      </c>
      <c r="G151" s="42">
        <f t="shared" si="0"/>
        <v>1</v>
      </c>
      <c r="H151" s="43">
        <f t="shared" si="1"/>
        <v>0</v>
      </c>
      <c r="I151" s="44">
        <f t="shared" si="2"/>
        <v>0</v>
      </c>
      <c r="J151" s="45">
        <v>24</v>
      </c>
      <c r="K151" s="42">
        <f t="shared" si="3"/>
        <v>1</v>
      </c>
      <c r="L151" s="43">
        <f t="shared" si="4"/>
        <v>1</v>
      </c>
      <c r="M151" s="44">
        <f t="shared" si="5"/>
        <v>0</v>
      </c>
      <c r="N151" s="41">
        <v>24</v>
      </c>
      <c r="O151" s="42">
        <f t="shared" si="6"/>
        <v>1</v>
      </c>
      <c r="P151" s="43">
        <f t="shared" si="7"/>
        <v>1</v>
      </c>
      <c r="Q151" s="44">
        <f t="shared" si="8"/>
        <v>0</v>
      </c>
      <c r="R151" s="63">
        <f t="shared" si="11"/>
        <v>59</v>
      </c>
    </row>
    <row r="152" spans="1:18" ht="20.100000000000001" customHeight="1" x14ac:dyDescent="0.3">
      <c r="A152" s="47">
        <v>146</v>
      </c>
      <c r="B152" s="16" t="s">
        <v>333</v>
      </c>
      <c r="C152" s="16" t="s">
        <v>334</v>
      </c>
      <c r="D152" s="43"/>
      <c r="E152" s="62"/>
      <c r="F152" s="45">
        <v>12</v>
      </c>
      <c r="G152" s="42">
        <f t="shared" si="0"/>
        <v>1</v>
      </c>
      <c r="H152" s="43">
        <f t="shared" si="1"/>
        <v>1</v>
      </c>
      <c r="I152" s="44">
        <f t="shared" si="2"/>
        <v>0</v>
      </c>
      <c r="J152" s="45">
        <v>26</v>
      </c>
      <c r="K152" s="42">
        <f t="shared" si="3"/>
        <v>1</v>
      </c>
      <c r="L152" s="43">
        <f t="shared" si="4"/>
        <v>1</v>
      </c>
      <c r="M152" s="44">
        <f t="shared" si="5"/>
        <v>1</v>
      </c>
      <c r="N152" s="41">
        <v>25</v>
      </c>
      <c r="O152" s="42">
        <f t="shared" si="6"/>
        <v>1</v>
      </c>
      <c r="P152" s="43">
        <f t="shared" si="7"/>
        <v>1</v>
      </c>
      <c r="Q152" s="44">
        <f t="shared" si="8"/>
        <v>0</v>
      </c>
      <c r="R152" s="63">
        <f t="shared" si="11"/>
        <v>63</v>
      </c>
    </row>
    <row r="153" spans="1:18" ht="20.100000000000001" customHeight="1" x14ac:dyDescent="0.3">
      <c r="A153" s="40">
        <v>147</v>
      </c>
      <c r="B153" s="16" t="s">
        <v>335</v>
      </c>
      <c r="C153" s="16" t="s">
        <v>336</v>
      </c>
      <c r="D153" s="43"/>
      <c r="E153" s="62"/>
      <c r="F153" s="45">
        <v>11</v>
      </c>
      <c r="G153" s="42">
        <f t="shared" si="0"/>
        <v>1</v>
      </c>
      <c r="H153" s="43">
        <f t="shared" si="1"/>
        <v>0</v>
      </c>
      <c r="I153" s="44">
        <f t="shared" si="2"/>
        <v>0</v>
      </c>
      <c r="J153" s="45">
        <v>24</v>
      </c>
      <c r="K153" s="42">
        <f t="shared" si="3"/>
        <v>1</v>
      </c>
      <c r="L153" s="43">
        <f t="shared" si="4"/>
        <v>1</v>
      </c>
      <c r="M153" s="44">
        <f t="shared" si="5"/>
        <v>0</v>
      </c>
      <c r="N153" s="41">
        <v>24</v>
      </c>
      <c r="O153" s="42">
        <f t="shared" si="6"/>
        <v>1</v>
      </c>
      <c r="P153" s="43">
        <f t="shared" si="7"/>
        <v>1</v>
      </c>
      <c r="Q153" s="44">
        <f t="shared" si="8"/>
        <v>0</v>
      </c>
      <c r="R153" s="63">
        <f t="shared" si="11"/>
        <v>59</v>
      </c>
    </row>
    <row r="154" spans="1:18" ht="20.100000000000001" customHeight="1" x14ac:dyDescent="0.3">
      <c r="A154" s="47">
        <v>148</v>
      </c>
      <c r="B154" s="16" t="s">
        <v>337</v>
      </c>
      <c r="C154" s="16" t="s">
        <v>338</v>
      </c>
      <c r="D154" s="43"/>
      <c r="E154" s="62"/>
      <c r="F154" s="45">
        <v>12</v>
      </c>
      <c r="G154" s="42">
        <f t="shared" si="0"/>
        <v>1</v>
      </c>
      <c r="H154" s="43">
        <f t="shared" si="1"/>
        <v>1</v>
      </c>
      <c r="I154" s="44">
        <f t="shared" si="2"/>
        <v>0</v>
      </c>
      <c r="J154" s="45">
        <v>26</v>
      </c>
      <c r="K154" s="42">
        <f t="shared" si="3"/>
        <v>1</v>
      </c>
      <c r="L154" s="43">
        <f t="shared" si="4"/>
        <v>1</v>
      </c>
      <c r="M154" s="44">
        <f t="shared" si="5"/>
        <v>1</v>
      </c>
      <c r="N154" s="41">
        <v>25</v>
      </c>
      <c r="O154" s="42">
        <f t="shared" si="6"/>
        <v>1</v>
      </c>
      <c r="P154" s="43">
        <f t="shared" si="7"/>
        <v>1</v>
      </c>
      <c r="Q154" s="44">
        <f t="shared" si="8"/>
        <v>0</v>
      </c>
      <c r="R154" s="63">
        <f t="shared" si="11"/>
        <v>63</v>
      </c>
    </row>
    <row r="155" spans="1:18" ht="20.100000000000001" customHeight="1" x14ac:dyDescent="0.3">
      <c r="A155" s="40">
        <v>149</v>
      </c>
      <c r="B155" s="16" t="s">
        <v>339</v>
      </c>
      <c r="C155" s="16" t="s">
        <v>340</v>
      </c>
      <c r="D155" s="43"/>
      <c r="E155" s="62"/>
      <c r="F155" s="45">
        <v>11</v>
      </c>
      <c r="G155" s="42">
        <f t="shared" si="0"/>
        <v>1</v>
      </c>
      <c r="H155" s="43">
        <f t="shared" si="1"/>
        <v>0</v>
      </c>
      <c r="I155" s="44">
        <f t="shared" si="2"/>
        <v>0</v>
      </c>
      <c r="J155" s="45">
        <v>24</v>
      </c>
      <c r="K155" s="42">
        <f t="shared" si="3"/>
        <v>1</v>
      </c>
      <c r="L155" s="43">
        <f t="shared" si="4"/>
        <v>1</v>
      </c>
      <c r="M155" s="44">
        <f t="shared" si="5"/>
        <v>0</v>
      </c>
      <c r="N155" s="41">
        <v>24</v>
      </c>
      <c r="O155" s="42">
        <f t="shared" si="6"/>
        <v>1</v>
      </c>
      <c r="P155" s="43">
        <f t="shared" si="7"/>
        <v>1</v>
      </c>
      <c r="Q155" s="44">
        <f t="shared" si="8"/>
        <v>0</v>
      </c>
      <c r="R155" s="63">
        <f t="shared" si="11"/>
        <v>59</v>
      </c>
    </row>
    <row r="156" spans="1:18" ht="20.100000000000001" customHeight="1" x14ac:dyDescent="0.3">
      <c r="A156" s="47">
        <v>150</v>
      </c>
      <c r="B156" s="16" t="s">
        <v>341</v>
      </c>
      <c r="C156" s="16" t="s">
        <v>342</v>
      </c>
      <c r="D156" s="43"/>
      <c r="E156" s="62"/>
      <c r="F156" s="45">
        <v>11</v>
      </c>
      <c r="G156" s="42">
        <f t="shared" si="0"/>
        <v>1</v>
      </c>
      <c r="H156" s="43">
        <f t="shared" si="1"/>
        <v>0</v>
      </c>
      <c r="I156" s="44">
        <f t="shared" si="2"/>
        <v>0</v>
      </c>
      <c r="J156" s="45">
        <v>24</v>
      </c>
      <c r="K156" s="42">
        <f t="shared" si="3"/>
        <v>1</v>
      </c>
      <c r="L156" s="43">
        <f t="shared" si="4"/>
        <v>1</v>
      </c>
      <c r="M156" s="44">
        <f t="shared" si="5"/>
        <v>0</v>
      </c>
      <c r="N156" s="41">
        <v>24</v>
      </c>
      <c r="O156" s="42">
        <f t="shared" si="6"/>
        <v>1</v>
      </c>
      <c r="P156" s="43">
        <f t="shared" si="7"/>
        <v>1</v>
      </c>
      <c r="Q156" s="44">
        <f t="shared" si="8"/>
        <v>0</v>
      </c>
      <c r="R156" s="63">
        <f t="shared" si="11"/>
        <v>59</v>
      </c>
    </row>
    <row r="157" spans="1:18" ht="20.100000000000001" customHeight="1" x14ac:dyDescent="0.3">
      <c r="A157" s="40">
        <v>151</v>
      </c>
      <c r="B157" s="16" t="s">
        <v>343</v>
      </c>
      <c r="C157" s="16" t="s">
        <v>344</v>
      </c>
      <c r="D157" s="43"/>
      <c r="E157" s="62"/>
      <c r="F157" s="45">
        <v>12</v>
      </c>
      <c r="G157" s="42">
        <f t="shared" si="0"/>
        <v>1</v>
      </c>
      <c r="H157" s="43">
        <f t="shared" si="1"/>
        <v>1</v>
      </c>
      <c r="I157" s="44">
        <f t="shared" si="2"/>
        <v>0</v>
      </c>
      <c r="J157" s="45">
        <v>25</v>
      </c>
      <c r="K157" s="42">
        <f t="shared" si="3"/>
        <v>1</v>
      </c>
      <c r="L157" s="43">
        <f t="shared" si="4"/>
        <v>1</v>
      </c>
      <c r="M157" s="44">
        <f t="shared" si="5"/>
        <v>0</v>
      </c>
      <c r="N157" s="41">
        <v>24</v>
      </c>
      <c r="O157" s="42">
        <f t="shared" si="6"/>
        <v>1</v>
      </c>
      <c r="P157" s="43">
        <f t="shared" si="7"/>
        <v>1</v>
      </c>
      <c r="Q157" s="44">
        <f t="shared" si="8"/>
        <v>0</v>
      </c>
      <c r="R157" s="63">
        <f t="shared" si="11"/>
        <v>61</v>
      </c>
    </row>
    <row r="158" spans="1:18" ht="20.100000000000001" customHeight="1" x14ac:dyDescent="0.3">
      <c r="A158" s="47">
        <v>152</v>
      </c>
      <c r="B158" s="16" t="s">
        <v>345</v>
      </c>
      <c r="C158" s="16" t="s">
        <v>346</v>
      </c>
      <c r="D158" s="43"/>
      <c r="E158" s="62"/>
      <c r="F158" s="45">
        <v>12</v>
      </c>
      <c r="G158" s="42">
        <f t="shared" si="0"/>
        <v>1</v>
      </c>
      <c r="H158" s="43">
        <f t="shared" si="1"/>
        <v>1</v>
      </c>
      <c r="I158" s="44">
        <f t="shared" si="2"/>
        <v>0</v>
      </c>
      <c r="J158" s="45">
        <v>25</v>
      </c>
      <c r="K158" s="42">
        <f t="shared" si="3"/>
        <v>1</v>
      </c>
      <c r="L158" s="43">
        <f t="shared" si="4"/>
        <v>1</v>
      </c>
      <c r="M158" s="44">
        <f t="shared" si="5"/>
        <v>0</v>
      </c>
      <c r="N158" s="41">
        <v>24</v>
      </c>
      <c r="O158" s="42">
        <f t="shared" si="6"/>
        <v>1</v>
      </c>
      <c r="P158" s="43">
        <f t="shared" si="7"/>
        <v>1</v>
      </c>
      <c r="Q158" s="44">
        <f t="shared" si="8"/>
        <v>0</v>
      </c>
      <c r="R158" s="63">
        <f t="shared" si="11"/>
        <v>61</v>
      </c>
    </row>
    <row r="159" spans="1:18" ht="20.100000000000001" customHeight="1" x14ac:dyDescent="0.3">
      <c r="A159" s="40">
        <v>153</v>
      </c>
      <c r="B159" s="16" t="s">
        <v>347</v>
      </c>
      <c r="C159" s="16" t="s">
        <v>348</v>
      </c>
      <c r="D159" s="20"/>
      <c r="E159" s="29"/>
      <c r="F159" s="45">
        <v>12</v>
      </c>
      <c r="G159" s="42">
        <f t="shared" si="0"/>
        <v>1</v>
      </c>
      <c r="H159" s="43">
        <f t="shared" si="1"/>
        <v>1</v>
      </c>
      <c r="I159" s="44">
        <f t="shared" si="2"/>
        <v>0</v>
      </c>
      <c r="J159" s="45">
        <v>25</v>
      </c>
      <c r="K159" s="42">
        <f t="shared" si="3"/>
        <v>1</v>
      </c>
      <c r="L159" s="43">
        <f t="shared" si="4"/>
        <v>1</v>
      </c>
      <c r="M159" s="44">
        <f t="shared" si="5"/>
        <v>0</v>
      </c>
      <c r="N159" s="41">
        <v>24</v>
      </c>
      <c r="O159" s="42">
        <f t="shared" si="6"/>
        <v>1</v>
      </c>
      <c r="P159" s="43">
        <f t="shared" si="7"/>
        <v>1</v>
      </c>
      <c r="Q159" s="44">
        <f t="shared" si="8"/>
        <v>0</v>
      </c>
      <c r="R159" s="63">
        <f t="shared" si="11"/>
        <v>61</v>
      </c>
    </row>
    <row r="160" spans="1:18" ht="20.100000000000001" customHeight="1" x14ac:dyDescent="0.3">
      <c r="A160" s="47">
        <v>154</v>
      </c>
      <c r="B160" s="16" t="s">
        <v>349</v>
      </c>
      <c r="C160" s="16" t="s">
        <v>350</v>
      </c>
      <c r="D160" s="20"/>
      <c r="E160" s="29"/>
      <c r="F160" s="45">
        <v>12</v>
      </c>
      <c r="G160" s="42">
        <f t="shared" si="0"/>
        <v>1</v>
      </c>
      <c r="H160" s="43">
        <f t="shared" si="1"/>
        <v>1</v>
      </c>
      <c r="I160" s="44">
        <f t="shared" si="2"/>
        <v>0</v>
      </c>
      <c r="J160" s="45">
        <v>25</v>
      </c>
      <c r="K160" s="42">
        <f t="shared" si="3"/>
        <v>1</v>
      </c>
      <c r="L160" s="43">
        <f t="shared" si="4"/>
        <v>1</v>
      </c>
      <c r="M160" s="44">
        <f t="shared" si="5"/>
        <v>0</v>
      </c>
      <c r="N160" s="41">
        <v>24</v>
      </c>
      <c r="O160" s="42">
        <f t="shared" si="6"/>
        <v>1</v>
      </c>
      <c r="P160" s="43">
        <f t="shared" si="7"/>
        <v>1</v>
      </c>
      <c r="Q160" s="44">
        <f t="shared" si="8"/>
        <v>0</v>
      </c>
      <c r="R160" s="63">
        <f t="shared" si="11"/>
        <v>61</v>
      </c>
    </row>
    <row r="161" spans="1:18" ht="20.100000000000001" customHeight="1" x14ac:dyDescent="0.3">
      <c r="A161" s="40">
        <v>155</v>
      </c>
      <c r="B161" s="16" t="s">
        <v>351</v>
      </c>
      <c r="C161" s="16" t="s">
        <v>352</v>
      </c>
      <c r="D161" s="20"/>
      <c r="E161" s="29"/>
      <c r="F161" s="45">
        <v>12</v>
      </c>
      <c r="G161" s="42">
        <f t="shared" si="0"/>
        <v>1</v>
      </c>
      <c r="H161" s="43">
        <f t="shared" si="1"/>
        <v>1</v>
      </c>
      <c r="I161" s="44">
        <f t="shared" si="2"/>
        <v>0</v>
      </c>
      <c r="J161" s="45">
        <v>25</v>
      </c>
      <c r="K161" s="42">
        <f t="shared" si="3"/>
        <v>1</v>
      </c>
      <c r="L161" s="43">
        <f t="shared" si="4"/>
        <v>1</v>
      </c>
      <c r="M161" s="44">
        <f t="shared" si="5"/>
        <v>0</v>
      </c>
      <c r="N161" s="41">
        <v>24</v>
      </c>
      <c r="O161" s="42">
        <f t="shared" si="6"/>
        <v>1</v>
      </c>
      <c r="P161" s="43">
        <f t="shared" si="7"/>
        <v>1</v>
      </c>
      <c r="Q161" s="44">
        <f t="shared" si="8"/>
        <v>0</v>
      </c>
      <c r="R161" s="63">
        <f t="shared" si="11"/>
        <v>61</v>
      </c>
    </row>
    <row r="162" spans="1:18" ht="20.100000000000001" customHeight="1" x14ac:dyDescent="0.3">
      <c r="A162" s="47">
        <v>156</v>
      </c>
      <c r="B162" s="16" t="s">
        <v>353</v>
      </c>
      <c r="C162" s="16" t="s">
        <v>354</v>
      </c>
      <c r="D162" s="20"/>
      <c r="E162" s="29"/>
      <c r="F162" s="45">
        <v>11</v>
      </c>
      <c r="G162" s="42">
        <f t="shared" si="0"/>
        <v>1</v>
      </c>
      <c r="H162" s="43">
        <f t="shared" si="1"/>
        <v>0</v>
      </c>
      <c r="I162" s="44">
        <f t="shared" si="2"/>
        <v>0</v>
      </c>
      <c r="J162" s="45">
        <v>23</v>
      </c>
      <c r="K162" s="42">
        <f t="shared" si="3"/>
        <v>1</v>
      </c>
      <c r="L162" s="43">
        <f t="shared" si="4"/>
        <v>1</v>
      </c>
      <c r="M162" s="44">
        <f t="shared" si="5"/>
        <v>0</v>
      </c>
      <c r="N162" s="41">
        <v>22</v>
      </c>
      <c r="O162" s="42">
        <f t="shared" si="6"/>
        <v>1</v>
      </c>
      <c r="P162" s="43">
        <f t="shared" si="7"/>
        <v>0</v>
      </c>
      <c r="Q162" s="44">
        <f t="shared" si="8"/>
        <v>0</v>
      </c>
      <c r="R162" s="63">
        <f t="shared" si="11"/>
        <v>56</v>
      </c>
    </row>
    <row r="163" spans="1:18" ht="20.100000000000001" customHeight="1" x14ac:dyDescent="0.3">
      <c r="A163" s="40">
        <v>157</v>
      </c>
      <c r="B163" s="16" t="s">
        <v>355</v>
      </c>
      <c r="C163" s="16" t="s">
        <v>356</v>
      </c>
      <c r="D163" s="20"/>
      <c r="E163" s="29"/>
      <c r="F163" s="45">
        <v>12</v>
      </c>
      <c r="G163" s="42">
        <f t="shared" si="0"/>
        <v>1</v>
      </c>
      <c r="H163" s="43">
        <f t="shared" si="1"/>
        <v>1</v>
      </c>
      <c r="I163" s="44">
        <f t="shared" si="2"/>
        <v>0</v>
      </c>
      <c r="J163" s="45">
        <v>25</v>
      </c>
      <c r="K163" s="42">
        <f t="shared" si="3"/>
        <v>1</v>
      </c>
      <c r="L163" s="43">
        <f t="shared" si="4"/>
        <v>1</v>
      </c>
      <c r="M163" s="44">
        <f t="shared" si="5"/>
        <v>0</v>
      </c>
      <c r="N163" s="41">
        <v>24</v>
      </c>
      <c r="O163" s="42">
        <f t="shared" si="6"/>
        <v>1</v>
      </c>
      <c r="P163" s="43">
        <f t="shared" si="7"/>
        <v>1</v>
      </c>
      <c r="Q163" s="44">
        <f t="shared" si="8"/>
        <v>0</v>
      </c>
      <c r="R163" s="63">
        <f t="shared" si="11"/>
        <v>61</v>
      </c>
    </row>
    <row r="164" spans="1:18" ht="20.100000000000001" customHeight="1" x14ac:dyDescent="0.3">
      <c r="A164" s="47">
        <v>158</v>
      </c>
      <c r="B164" s="16" t="s">
        <v>357</v>
      </c>
      <c r="C164" s="16" t="s">
        <v>358</v>
      </c>
      <c r="D164" s="20"/>
      <c r="E164" s="29"/>
      <c r="F164" s="45">
        <v>11</v>
      </c>
      <c r="G164" s="42">
        <f t="shared" si="0"/>
        <v>1</v>
      </c>
      <c r="H164" s="43">
        <f t="shared" si="1"/>
        <v>0</v>
      </c>
      <c r="I164" s="44">
        <f t="shared" si="2"/>
        <v>0</v>
      </c>
      <c r="J164" s="45">
        <v>24</v>
      </c>
      <c r="K164" s="42">
        <f t="shared" si="3"/>
        <v>1</v>
      </c>
      <c r="L164" s="43">
        <f t="shared" si="4"/>
        <v>1</v>
      </c>
      <c r="M164" s="44">
        <f t="shared" si="5"/>
        <v>0</v>
      </c>
      <c r="N164" s="41">
        <v>24</v>
      </c>
      <c r="O164" s="42">
        <f t="shared" si="6"/>
        <v>1</v>
      </c>
      <c r="P164" s="43">
        <f t="shared" si="7"/>
        <v>1</v>
      </c>
      <c r="Q164" s="44">
        <f t="shared" si="8"/>
        <v>0</v>
      </c>
      <c r="R164" s="63">
        <f t="shared" si="11"/>
        <v>59</v>
      </c>
    </row>
    <row r="165" spans="1:18" ht="20.100000000000001" customHeight="1" x14ac:dyDescent="0.3">
      <c r="A165" s="40">
        <v>159</v>
      </c>
      <c r="B165" s="16" t="s">
        <v>359</v>
      </c>
      <c r="C165" s="16" t="s">
        <v>360</v>
      </c>
      <c r="D165" s="48"/>
      <c r="E165" s="31"/>
      <c r="F165" s="45">
        <v>11</v>
      </c>
      <c r="G165" s="42">
        <f t="shared" si="0"/>
        <v>1</v>
      </c>
      <c r="H165" s="43">
        <f t="shared" si="1"/>
        <v>0</v>
      </c>
      <c r="I165" s="44">
        <f t="shared" si="2"/>
        <v>0</v>
      </c>
      <c r="J165" s="45">
        <v>24</v>
      </c>
      <c r="K165" s="42">
        <f t="shared" si="3"/>
        <v>1</v>
      </c>
      <c r="L165" s="43">
        <f t="shared" si="4"/>
        <v>1</v>
      </c>
      <c r="M165" s="44">
        <f t="shared" si="5"/>
        <v>0</v>
      </c>
      <c r="N165" s="41">
        <v>24</v>
      </c>
      <c r="O165" s="42">
        <f t="shared" si="6"/>
        <v>1</v>
      </c>
      <c r="P165" s="43">
        <f t="shared" si="7"/>
        <v>1</v>
      </c>
      <c r="Q165" s="44">
        <f t="shared" si="8"/>
        <v>0</v>
      </c>
      <c r="R165" s="63">
        <f t="shared" si="11"/>
        <v>59</v>
      </c>
    </row>
    <row r="166" spans="1:18" ht="20.100000000000001" customHeight="1" x14ac:dyDescent="0.3">
      <c r="A166" s="47">
        <v>160</v>
      </c>
      <c r="B166" s="16" t="s">
        <v>361</v>
      </c>
      <c r="C166" s="16" t="s">
        <v>362</v>
      </c>
      <c r="D166" s="20"/>
      <c r="E166" s="29"/>
      <c r="F166" s="45">
        <v>12</v>
      </c>
      <c r="G166" s="42">
        <f t="shared" si="0"/>
        <v>1</v>
      </c>
      <c r="H166" s="43">
        <f t="shared" si="1"/>
        <v>1</v>
      </c>
      <c r="I166" s="44">
        <f t="shared" si="2"/>
        <v>0</v>
      </c>
      <c r="J166" s="45">
        <v>25</v>
      </c>
      <c r="K166" s="42">
        <f t="shared" si="3"/>
        <v>1</v>
      </c>
      <c r="L166" s="43">
        <f t="shared" si="4"/>
        <v>1</v>
      </c>
      <c r="M166" s="44">
        <f t="shared" si="5"/>
        <v>0</v>
      </c>
      <c r="N166" s="41">
        <v>24</v>
      </c>
      <c r="O166" s="42">
        <f t="shared" si="6"/>
        <v>1</v>
      </c>
      <c r="P166" s="43">
        <f t="shared" si="7"/>
        <v>1</v>
      </c>
      <c r="Q166" s="44">
        <f t="shared" si="8"/>
        <v>0</v>
      </c>
      <c r="R166" s="63">
        <f t="shared" si="11"/>
        <v>61</v>
      </c>
    </row>
    <row r="167" spans="1:18" ht="20.100000000000001" customHeight="1" x14ac:dyDescent="0.3">
      <c r="A167" s="40">
        <v>161</v>
      </c>
      <c r="B167" s="16" t="s">
        <v>363</v>
      </c>
      <c r="C167" s="16" t="s">
        <v>364</v>
      </c>
      <c r="D167" s="20"/>
      <c r="E167" s="29"/>
      <c r="F167" s="45">
        <v>12</v>
      </c>
      <c r="G167" s="42">
        <f t="shared" si="0"/>
        <v>1</v>
      </c>
      <c r="H167" s="43">
        <f t="shared" si="1"/>
        <v>1</v>
      </c>
      <c r="I167" s="44">
        <f t="shared" si="2"/>
        <v>0</v>
      </c>
      <c r="J167" s="45">
        <v>26</v>
      </c>
      <c r="K167" s="42">
        <f t="shared" si="3"/>
        <v>1</v>
      </c>
      <c r="L167" s="43">
        <f t="shared" si="4"/>
        <v>1</v>
      </c>
      <c r="M167" s="44">
        <f t="shared" si="5"/>
        <v>1</v>
      </c>
      <c r="N167" s="41">
        <v>25</v>
      </c>
      <c r="O167" s="42">
        <f t="shared" si="6"/>
        <v>1</v>
      </c>
      <c r="P167" s="43">
        <f t="shared" si="7"/>
        <v>1</v>
      </c>
      <c r="Q167" s="44">
        <f t="shared" si="8"/>
        <v>0</v>
      </c>
      <c r="R167" s="63">
        <f t="shared" si="11"/>
        <v>63</v>
      </c>
    </row>
    <row r="168" spans="1:18" ht="20.100000000000001" customHeight="1" x14ac:dyDescent="0.3">
      <c r="A168" s="47">
        <v>162</v>
      </c>
      <c r="B168" s="16" t="s">
        <v>365</v>
      </c>
      <c r="C168" s="16" t="s">
        <v>366</v>
      </c>
      <c r="D168" s="20"/>
      <c r="E168" s="29"/>
      <c r="F168" s="45">
        <v>12</v>
      </c>
      <c r="G168" s="42">
        <f t="shared" si="0"/>
        <v>1</v>
      </c>
      <c r="H168" s="43">
        <f t="shared" si="1"/>
        <v>1</v>
      </c>
      <c r="I168" s="44">
        <f t="shared" si="2"/>
        <v>0</v>
      </c>
      <c r="J168" s="45">
        <v>25</v>
      </c>
      <c r="K168" s="42">
        <f t="shared" si="3"/>
        <v>1</v>
      </c>
      <c r="L168" s="43">
        <f t="shared" si="4"/>
        <v>1</v>
      </c>
      <c r="M168" s="44">
        <f t="shared" si="5"/>
        <v>0</v>
      </c>
      <c r="N168" s="41">
        <v>24</v>
      </c>
      <c r="O168" s="42">
        <f t="shared" si="6"/>
        <v>1</v>
      </c>
      <c r="P168" s="43">
        <f t="shared" si="7"/>
        <v>1</v>
      </c>
      <c r="Q168" s="44">
        <f t="shared" si="8"/>
        <v>0</v>
      </c>
      <c r="R168" s="63">
        <f t="shared" si="11"/>
        <v>61</v>
      </c>
    </row>
    <row r="169" spans="1:18" ht="20.100000000000001" customHeight="1" x14ac:dyDescent="0.3">
      <c r="A169" s="40">
        <v>163</v>
      </c>
      <c r="B169" s="16" t="s">
        <v>367</v>
      </c>
      <c r="C169" s="16" t="s">
        <v>368</v>
      </c>
      <c r="D169" s="20"/>
      <c r="E169" s="29"/>
      <c r="F169" s="45">
        <v>12</v>
      </c>
      <c r="G169" s="42">
        <f t="shared" si="0"/>
        <v>1</v>
      </c>
      <c r="H169" s="43">
        <f t="shared" si="1"/>
        <v>1</v>
      </c>
      <c r="I169" s="44">
        <f t="shared" si="2"/>
        <v>0</v>
      </c>
      <c r="J169" s="45">
        <v>25</v>
      </c>
      <c r="K169" s="42">
        <f t="shared" si="3"/>
        <v>1</v>
      </c>
      <c r="L169" s="43">
        <f t="shared" si="4"/>
        <v>1</v>
      </c>
      <c r="M169" s="44">
        <f t="shared" si="5"/>
        <v>0</v>
      </c>
      <c r="N169" s="41">
        <v>24</v>
      </c>
      <c r="O169" s="42">
        <f t="shared" si="6"/>
        <v>1</v>
      </c>
      <c r="P169" s="43">
        <f t="shared" si="7"/>
        <v>1</v>
      </c>
      <c r="Q169" s="44">
        <f t="shared" si="8"/>
        <v>0</v>
      </c>
      <c r="R169" s="63">
        <f t="shared" si="11"/>
        <v>61</v>
      </c>
    </row>
    <row r="170" spans="1:18" ht="20.100000000000001" customHeight="1" x14ac:dyDescent="0.3">
      <c r="A170" s="47">
        <v>164</v>
      </c>
      <c r="B170" s="16" t="s">
        <v>369</v>
      </c>
      <c r="C170" s="16" t="s">
        <v>370</v>
      </c>
      <c r="D170" s="20"/>
      <c r="E170" s="29"/>
      <c r="F170" s="45">
        <v>13</v>
      </c>
      <c r="G170" s="42">
        <f t="shared" si="0"/>
        <v>1</v>
      </c>
      <c r="H170" s="43">
        <f t="shared" si="1"/>
        <v>1</v>
      </c>
      <c r="I170" s="44">
        <f t="shared" si="2"/>
        <v>1</v>
      </c>
      <c r="J170" s="45">
        <v>27</v>
      </c>
      <c r="K170" s="42">
        <f t="shared" si="3"/>
        <v>1</v>
      </c>
      <c r="L170" s="43">
        <f t="shared" si="4"/>
        <v>1</v>
      </c>
      <c r="M170" s="44">
        <f t="shared" si="5"/>
        <v>1</v>
      </c>
      <c r="N170" s="41">
        <v>26</v>
      </c>
      <c r="O170" s="42">
        <f t="shared" si="6"/>
        <v>1</v>
      </c>
      <c r="P170" s="43">
        <f t="shared" si="7"/>
        <v>1</v>
      </c>
      <c r="Q170" s="44">
        <f t="shared" si="8"/>
        <v>1</v>
      </c>
      <c r="R170" s="63">
        <f t="shared" si="11"/>
        <v>66</v>
      </c>
    </row>
    <row r="171" spans="1:18" ht="20.100000000000001" customHeight="1" x14ac:dyDescent="0.3">
      <c r="A171" s="40">
        <v>165</v>
      </c>
      <c r="B171" s="16" t="s">
        <v>371</v>
      </c>
      <c r="C171" s="16" t="s">
        <v>372</v>
      </c>
      <c r="D171" s="20"/>
      <c r="E171" s="29"/>
      <c r="F171" s="45">
        <v>13</v>
      </c>
      <c r="G171" s="42">
        <f t="shared" si="0"/>
        <v>1</v>
      </c>
      <c r="H171" s="43">
        <f t="shared" si="1"/>
        <v>1</v>
      </c>
      <c r="I171" s="44">
        <f t="shared" si="2"/>
        <v>1</v>
      </c>
      <c r="J171" s="45">
        <v>28</v>
      </c>
      <c r="K171" s="42">
        <f t="shared" si="3"/>
        <v>1</v>
      </c>
      <c r="L171" s="43">
        <f t="shared" si="4"/>
        <v>1</v>
      </c>
      <c r="M171" s="44">
        <f t="shared" si="5"/>
        <v>1</v>
      </c>
      <c r="N171" s="41">
        <v>27</v>
      </c>
      <c r="O171" s="42">
        <f t="shared" si="6"/>
        <v>1</v>
      </c>
      <c r="P171" s="43">
        <f t="shared" si="7"/>
        <v>1</v>
      </c>
      <c r="Q171" s="44">
        <f t="shared" si="8"/>
        <v>1</v>
      </c>
      <c r="R171" s="63">
        <f t="shared" si="11"/>
        <v>68</v>
      </c>
    </row>
    <row r="172" spans="1:18" ht="20.100000000000001" customHeight="1" x14ac:dyDescent="0.3">
      <c r="A172" s="47">
        <v>166</v>
      </c>
      <c r="B172" s="16" t="s">
        <v>373</v>
      </c>
      <c r="C172" s="16" t="s">
        <v>374</v>
      </c>
      <c r="D172" s="20"/>
      <c r="E172" s="29"/>
      <c r="F172" s="45">
        <v>12</v>
      </c>
      <c r="G172" s="42">
        <f t="shared" si="0"/>
        <v>1</v>
      </c>
      <c r="H172" s="43">
        <f t="shared" si="1"/>
        <v>1</v>
      </c>
      <c r="I172" s="44">
        <f t="shared" si="2"/>
        <v>0</v>
      </c>
      <c r="J172" s="45">
        <v>25</v>
      </c>
      <c r="K172" s="42">
        <f t="shared" si="3"/>
        <v>1</v>
      </c>
      <c r="L172" s="43">
        <f t="shared" si="4"/>
        <v>1</v>
      </c>
      <c r="M172" s="44">
        <f t="shared" si="5"/>
        <v>0</v>
      </c>
      <c r="N172" s="41">
        <v>24</v>
      </c>
      <c r="O172" s="42">
        <f t="shared" si="6"/>
        <v>1</v>
      </c>
      <c r="P172" s="43">
        <f t="shared" si="7"/>
        <v>1</v>
      </c>
      <c r="Q172" s="44">
        <f t="shared" si="8"/>
        <v>0</v>
      </c>
      <c r="R172" s="63">
        <f t="shared" si="11"/>
        <v>61</v>
      </c>
    </row>
    <row r="173" spans="1:18" ht="20.100000000000001" customHeight="1" x14ac:dyDescent="0.3">
      <c r="A173" s="40">
        <v>167</v>
      </c>
      <c r="B173" s="16" t="s">
        <v>375</v>
      </c>
      <c r="C173" s="16" t="s">
        <v>376</v>
      </c>
      <c r="D173" s="20"/>
      <c r="E173" s="29"/>
      <c r="F173" s="45">
        <v>13</v>
      </c>
      <c r="G173" s="42">
        <f t="shared" si="0"/>
        <v>1</v>
      </c>
      <c r="H173" s="43">
        <f t="shared" si="1"/>
        <v>1</v>
      </c>
      <c r="I173" s="44">
        <f t="shared" si="2"/>
        <v>1</v>
      </c>
      <c r="J173" s="45">
        <v>28</v>
      </c>
      <c r="K173" s="42">
        <f t="shared" si="3"/>
        <v>1</v>
      </c>
      <c r="L173" s="43">
        <f t="shared" si="4"/>
        <v>1</v>
      </c>
      <c r="M173" s="44">
        <f t="shared" si="5"/>
        <v>1</v>
      </c>
      <c r="N173" s="41">
        <v>27</v>
      </c>
      <c r="O173" s="42">
        <f t="shared" si="6"/>
        <v>1</v>
      </c>
      <c r="P173" s="43">
        <f t="shared" si="7"/>
        <v>1</v>
      </c>
      <c r="Q173" s="44">
        <f t="shared" si="8"/>
        <v>1</v>
      </c>
      <c r="R173" s="63">
        <f t="shared" si="11"/>
        <v>68</v>
      </c>
    </row>
    <row r="174" spans="1:18" ht="20.100000000000001" customHeight="1" x14ac:dyDescent="0.3">
      <c r="A174" s="47">
        <v>168</v>
      </c>
      <c r="B174" s="16" t="s">
        <v>377</v>
      </c>
      <c r="C174" s="16" t="s">
        <v>378</v>
      </c>
      <c r="D174" s="20"/>
      <c r="E174" s="29"/>
      <c r="F174" s="45">
        <v>12</v>
      </c>
      <c r="G174" s="42">
        <f t="shared" si="0"/>
        <v>1</v>
      </c>
      <c r="H174" s="43">
        <f t="shared" si="1"/>
        <v>1</v>
      </c>
      <c r="I174" s="44">
        <f t="shared" si="2"/>
        <v>0</v>
      </c>
      <c r="J174" s="45">
        <v>25</v>
      </c>
      <c r="K174" s="42">
        <f t="shared" si="3"/>
        <v>1</v>
      </c>
      <c r="L174" s="43">
        <f t="shared" si="4"/>
        <v>1</v>
      </c>
      <c r="M174" s="44">
        <f t="shared" si="5"/>
        <v>0</v>
      </c>
      <c r="N174" s="41">
        <v>24</v>
      </c>
      <c r="O174" s="42">
        <f t="shared" si="6"/>
        <v>1</v>
      </c>
      <c r="P174" s="43">
        <f t="shared" si="7"/>
        <v>1</v>
      </c>
      <c r="Q174" s="44">
        <f t="shared" si="8"/>
        <v>0</v>
      </c>
      <c r="R174" s="63">
        <f t="shared" si="11"/>
        <v>61</v>
      </c>
    </row>
    <row r="175" spans="1:18" ht="20.100000000000001" customHeight="1" x14ac:dyDescent="0.3">
      <c r="A175" s="40">
        <v>169</v>
      </c>
      <c r="B175" s="16" t="s">
        <v>379</v>
      </c>
      <c r="C175" s="16" t="s">
        <v>380</v>
      </c>
      <c r="D175" s="20"/>
      <c r="E175" s="29"/>
      <c r="F175" s="45">
        <v>13</v>
      </c>
      <c r="G175" s="42">
        <f t="shared" si="0"/>
        <v>1</v>
      </c>
      <c r="H175" s="43">
        <f t="shared" si="1"/>
        <v>1</v>
      </c>
      <c r="I175" s="44">
        <f t="shared" si="2"/>
        <v>1</v>
      </c>
      <c r="J175" s="45">
        <v>27</v>
      </c>
      <c r="K175" s="42">
        <f t="shared" si="3"/>
        <v>1</v>
      </c>
      <c r="L175" s="43">
        <f t="shared" si="4"/>
        <v>1</v>
      </c>
      <c r="M175" s="44">
        <f t="shared" si="5"/>
        <v>1</v>
      </c>
      <c r="N175" s="41">
        <v>26</v>
      </c>
      <c r="O175" s="42">
        <f t="shared" si="6"/>
        <v>1</v>
      </c>
      <c r="P175" s="43">
        <f t="shared" si="7"/>
        <v>1</v>
      </c>
      <c r="Q175" s="44">
        <f t="shared" si="8"/>
        <v>1</v>
      </c>
      <c r="R175" s="63">
        <f t="shared" si="11"/>
        <v>66</v>
      </c>
    </row>
    <row r="176" spans="1:18" ht="20.100000000000001" customHeight="1" x14ac:dyDescent="0.3">
      <c r="A176" s="47">
        <v>170</v>
      </c>
      <c r="B176" s="16" t="s">
        <v>381</v>
      </c>
      <c r="C176" s="16" t="s">
        <v>382</v>
      </c>
      <c r="D176" s="20"/>
      <c r="E176" s="29"/>
      <c r="F176" s="45">
        <v>12</v>
      </c>
      <c r="G176" s="42">
        <f t="shared" si="0"/>
        <v>1</v>
      </c>
      <c r="H176" s="43">
        <f t="shared" si="1"/>
        <v>1</v>
      </c>
      <c r="I176" s="44">
        <f t="shared" si="2"/>
        <v>0</v>
      </c>
      <c r="J176" s="45">
        <v>26</v>
      </c>
      <c r="K176" s="42">
        <f t="shared" si="3"/>
        <v>1</v>
      </c>
      <c r="L176" s="43">
        <f t="shared" si="4"/>
        <v>1</v>
      </c>
      <c r="M176" s="44">
        <f t="shared" si="5"/>
        <v>1</v>
      </c>
      <c r="N176" s="41">
        <v>25</v>
      </c>
      <c r="O176" s="42">
        <f t="shared" si="6"/>
        <v>1</v>
      </c>
      <c r="P176" s="43">
        <f t="shared" si="7"/>
        <v>1</v>
      </c>
      <c r="Q176" s="44">
        <f t="shared" si="8"/>
        <v>0</v>
      </c>
      <c r="R176" s="63">
        <f t="shared" si="11"/>
        <v>63</v>
      </c>
    </row>
    <row r="177" spans="1:18" ht="20.100000000000001" customHeight="1" x14ac:dyDescent="0.3">
      <c r="A177" s="40">
        <v>171</v>
      </c>
      <c r="B177" s="16" t="s">
        <v>383</v>
      </c>
      <c r="C177" s="16" t="s">
        <v>384</v>
      </c>
      <c r="D177" s="20"/>
      <c r="E177" s="29"/>
      <c r="F177" s="45">
        <v>14</v>
      </c>
      <c r="G177" s="42">
        <f t="shared" si="0"/>
        <v>1</v>
      </c>
      <c r="H177" s="43">
        <f t="shared" si="1"/>
        <v>1</v>
      </c>
      <c r="I177" s="44">
        <f t="shared" si="2"/>
        <v>1</v>
      </c>
      <c r="J177" s="45">
        <v>28</v>
      </c>
      <c r="K177" s="42">
        <f t="shared" si="3"/>
        <v>1</v>
      </c>
      <c r="L177" s="43">
        <f t="shared" si="4"/>
        <v>1</v>
      </c>
      <c r="M177" s="44">
        <f t="shared" si="5"/>
        <v>1</v>
      </c>
      <c r="N177" s="41">
        <v>28</v>
      </c>
      <c r="O177" s="42">
        <f t="shared" si="6"/>
        <v>1</v>
      </c>
      <c r="P177" s="43">
        <f t="shared" si="7"/>
        <v>1</v>
      </c>
      <c r="Q177" s="44">
        <f t="shared" si="8"/>
        <v>1</v>
      </c>
      <c r="R177" s="63">
        <f t="shared" si="11"/>
        <v>70</v>
      </c>
    </row>
    <row r="178" spans="1:18" ht="20.100000000000001" customHeight="1" x14ac:dyDescent="0.3">
      <c r="A178" s="47">
        <v>172</v>
      </c>
      <c r="B178" s="16" t="s">
        <v>385</v>
      </c>
      <c r="C178" s="16" t="s">
        <v>386</v>
      </c>
      <c r="D178" s="20"/>
      <c r="E178" s="29"/>
      <c r="F178" s="45">
        <v>11</v>
      </c>
      <c r="G178" s="42">
        <f t="shared" si="0"/>
        <v>1</v>
      </c>
      <c r="H178" s="43">
        <f t="shared" si="1"/>
        <v>0</v>
      </c>
      <c r="I178" s="44">
        <f t="shared" si="2"/>
        <v>0</v>
      </c>
      <c r="J178" s="45">
        <v>24</v>
      </c>
      <c r="K178" s="42">
        <f t="shared" si="3"/>
        <v>1</v>
      </c>
      <c r="L178" s="43">
        <f t="shared" si="4"/>
        <v>1</v>
      </c>
      <c r="M178" s="44">
        <f t="shared" si="5"/>
        <v>0</v>
      </c>
      <c r="N178" s="41">
        <v>24</v>
      </c>
      <c r="O178" s="42">
        <f t="shared" si="6"/>
        <v>1</v>
      </c>
      <c r="P178" s="43">
        <f t="shared" si="7"/>
        <v>1</v>
      </c>
      <c r="Q178" s="44">
        <f t="shared" si="8"/>
        <v>0</v>
      </c>
      <c r="R178" s="63">
        <f t="shared" si="11"/>
        <v>59</v>
      </c>
    </row>
    <row r="179" spans="1:18" ht="20.100000000000001" customHeight="1" x14ac:dyDescent="0.3">
      <c r="A179" s="40">
        <v>173</v>
      </c>
      <c r="B179" s="16" t="s">
        <v>387</v>
      </c>
      <c r="C179" s="16" t="s">
        <v>388</v>
      </c>
      <c r="D179" s="20"/>
      <c r="E179" s="29"/>
      <c r="F179" s="45">
        <v>12</v>
      </c>
      <c r="G179" s="42">
        <f t="shared" si="0"/>
        <v>1</v>
      </c>
      <c r="H179" s="43">
        <f t="shared" si="1"/>
        <v>1</v>
      </c>
      <c r="I179" s="44">
        <f t="shared" si="2"/>
        <v>0</v>
      </c>
      <c r="J179" s="45">
        <v>25</v>
      </c>
      <c r="K179" s="42">
        <f t="shared" si="3"/>
        <v>1</v>
      </c>
      <c r="L179" s="43">
        <f t="shared" si="4"/>
        <v>1</v>
      </c>
      <c r="M179" s="44">
        <f t="shared" si="5"/>
        <v>0</v>
      </c>
      <c r="N179" s="41">
        <v>24</v>
      </c>
      <c r="O179" s="42">
        <f t="shared" si="6"/>
        <v>1</v>
      </c>
      <c r="P179" s="43">
        <f t="shared" si="7"/>
        <v>1</v>
      </c>
      <c r="Q179" s="44">
        <f t="shared" si="8"/>
        <v>0</v>
      </c>
      <c r="R179" s="63">
        <f t="shared" si="11"/>
        <v>61</v>
      </c>
    </row>
    <row r="180" spans="1:18" ht="20.100000000000001" customHeight="1" x14ac:dyDescent="0.3">
      <c r="A180" s="47">
        <v>174</v>
      </c>
      <c r="B180" s="16" t="s">
        <v>389</v>
      </c>
      <c r="C180" s="16" t="s">
        <v>390</v>
      </c>
      <c r="D180" s="20"/>
      <c r="E180" s="29"/>
      <c r="F180" s="45">
        <v>12</v>
      </c>
      <c r="G180" s="42">
        <f t="shared" si="0"/>
        <v>1</v>
      </c>
      <c r="H180" s="43">
        <f t="shared" si="1"/>
        <v>1</v>
      </c>
      <c r="I180" s="44">
        <f t="shared" si="2"/>
        <v>0</v>
      </c>
      <c r="J180" s="45">
        <v>26</v>
      </c>
      <c r="K180" s="42">
        <f t="shared" si="3"/>
        <v>1</v>
      </c>
      <c r="L180" s="43">
        <f t="shared" si="4"/>
        <v>1</v>
      </c>
      <c r="M180" s="44">
        <f t="shared" si="5"/>
        <v>1</v>
      </c>
      <c r="N180" s="41">
        <v>25</v>
      </c>
      <c r="O180" s="42">
        <f t="shared" si="6"/>
        <v>1</v>
      </c>
      <c r="P180" s="43">
        <f t="shared" si="7"/>
        <v>1</v>
      </c>
      <c r="Q180" s="44">
        <f t="shared" si="8"/>
        <v>0</v>
      </c>
      <c r="R180" s="63">
        <f t="shared" si="11"/>
        <v>63</v>
      </c>
    </row>
    <row r="181" spans="1:18" ht="20.100000000000001" customHeight="1" x14ac:dyDescent="0.3">
      <c r="A181" s="40">
        <v>175</v>
      </c>
      <c r="B181" s="16" t="s">
        <v>391</v>
      </c>
      <c r="C181" s="16" t="s">
        <v>392</v>
      </c>
      <c r="D181" s="20"/>
      <c r="E181" s="29"/>
      <c r="F181" s="45">
        <v>11</v>
      </c>
      <c r="G181" s="42">
        <f t="shared" si="0"/>
        <v>1</v>
      </c>
      <c r="H181" s="43">
        <f t="shared" si="1"/>
        <v>0</v>
      </c>
      <c r="I181" s="44">
        <f t="shared" si="2"/>
        <v>0</v>
      </c>
      <c r="J181" s="45">
        <v>23</v>
      </c>
      <c r="K181" s="42">
        <f t="shared" si="3"/>
        <v>1</v>
      </c>
      <c r="L181" s="43">
        <f t="shared" si="4"/>
        <v>1</v>
      </c>
      <c r="M181" s="44">
        <f t="shared" si="5"/>
        <v>0</v>
      </c>
      <c r="N181" s="41">
        <v>22</v>
      </c>
      <c r="O181" s="42">
        <f t="shared" si="6"/>
        <v>1</v>
      </c>
      <c r="P181" s="43">
        <f t="shared" si="7"/>
        <v>0</v>
      </c>
      <c r="Q181" s="44">
        <f t="shared" si="8"/>
        <v>0</v>
      </c>
      <c r="R181" s="63">
        <f t="shared" si="11"/>
        <v>56</v>
      </c>
    </row>
    <row r="182" spans="1:18" ht="20.100000000000001" customHeight="1" x14ac:dyDescent="0.3">
      <c r="A182" s="47">
        <v>176</v>
      </c>
      <c r="B182" s="16" t="s">
        <v>393</v>
      </c>
      <c r="C182" s="16" t="s">
        <v>394</v>
      </c>
      <c r="D182" s="20"/>
      <c r="E182" s="29"/>
      <c r="F182" s="45">
        <v>12</v>
      </c>
      <c r="G182" s="42">
        <f t="shared" si="0"/>
        <v>1</v>
      </c>
      <c r="H182" s="43">
        <f t="shared" si="1"/>
        <v>1</v>
      </c>
      <c r="I182" s="44">
        <f t="shared" si="2"/>
        <v>0</v>
      </c>
      <c r="J182" s="45">
        <v>26</v>
      </c>
      <c r="K182" s="42">
        <f t="shared" si="3"/>
        <v>1</v>
      </c>
      <c r="L182" s="43">
        <f t="shared" si="4"/>
        <v>1</v>
      </c>
      <c r="M182" s="44">
        <f t="shared" si="5"/>
        <v>1</v>
      </c>
      <c r="N182" s="41">
        <v>25</v>
      </c>
      <c r="O182" s="42">
        <f t="shared" si="6"/>
        <v>1</v>
      </c>
      <c r="P182" s="43">
        <f t="shared" si="7"/>
        <v>1</v>
      </c>
      <c r="Q182" s="44">
        <f t="shared" si="8"/>
        <v>0</v>
      </c>
      <c r="R182" s="63">
        <f t="shared" si="11"/>
        <v>63</v>
      </c>
    </row>
    <row r="183" spans="1:18" ht="20.100000000000001" customHeight="1" x14ac:dyDescent="0.3">
      <c r="A183" s="40">
        <v>177</v>
      </c>
      <c r="B183" s="16" t="s">
        <v>395</v>
      </c>
      <c r="C183" s="16" t="s">
        <v>396</v>
      </c>
      <c r="D183" s="20"/>
      <c r="E183" s="29"/>
      <c r="F183" s="45">
        <v>12</v>
      </c>
      <c r="G183" s="42">
        <f t="shared" si="0"/>
        <v>1</v>
      </c>
      <c r="H183" s="43">
        <f t="shared" si="1"/>
        <v>1</v>
      </c>
      <c r="I183" s="44">
        <f t="shared" si="2"/>
        <v>0</v>
      </c>
      <c r="J183" s="45">
        <v>25</v>
      </c>
      <c r="K183" s="42">
        <f t="shared" si="3"/>
        <v>1</v>
      </c>
      <c r="L183" s="43">
        <f t="shared" si="4"/>
        <v>1</v>
      </c>
      <c r="M183" s="44">
        <f t="shared" si="5"/>
        <v>0</v>
      </c>
      <c r="N183" s="41">
        <v>24</v>
      </c>
      <c r="O183" s="42">
        <f t="shared" si="6"/>
        <v>1</v>
      </c>
      <c r="P183" s="43">
        <f t="shared" si="7"/>
        <v>1</v>
      </c>
      <c r="Q183" s="44">
        <f t="shared" si="8"/>
        <v>0</v>
      </c>
      <c r="R183" s="63">
        <f t="shared" si="11"/>
        <v>61</v>
      </c>
    </row>
    <row r="184" spans="1:18" ht="20.100000000000001" customHeight="1" x14ac:dyDescent="0.3">
      <c r="A184" s="64">
        <v>178</v>
      </c>
      <c r="B184" s="55" t="s">
        <v>397</v>
      </c>
      <c r="C184" s="55" t="s">
        <v>398</v>
      </c>
      <c r="D184" s="48"/>
      <c r="E184" s="31"/>
      <c r="F184" s="65">
        <v>12</v>
      </c>
      <c r="G184" s="66">
        <f t="shared" si="0"/>
        <v>1</v>
      </c>
      <c r="H184" s="67">
        <f t="shared" si="1"/>
        <v>1</v>
      </c>
      <c r="I184" s="68">
        <f t="shared" si="2"/>
        <v>0</v>
      </c>
      <c r="J184" s="65">
        <v>26</v>
      </c>
      <c r="K184" s="66">
        <f t="shared" si="3"/>
        <v>1</v>
      </c>
      <c r="L184" s="67">
        <f t="shared" si="4"/>
        <v>1</v>
      </c>
      <c r="M184" s="68">
        <f t="shared" si="5"/>
        <v>1</v>
      </c>
      <c r="N184" s="41">
        <v>25</v>
      </c>
      <c r="O184" s="66">
        <f t="shared" si="6"/>
        <v>1</v>
      </c>
      <c r="P184" s="67">
        <f t="shared" si="7"/>
        <v>1</v>
      </c>
      <c r="Q184" s="68">
        <f t="shared" si="8"/>
        <v>0</v>
      </c>
      <c r="R184" s="63">
        <f t="shared" si="11"/>
        <v>63</v>
      </c>
    </row>
    <row r="185" spans="1:18" ht="20.100000000000001" customHeight="1" x14ac:dyDescent="0.3">
      <c r="A185" s="69">
        <v>179</v>
      </c>
      <c r="B185" s="70" t="s">
        <v>399</v>
      </c>
      <c r="C185" s="60" t="s">
        <v>400</v>
      </c>
      <c r="D185" s="60"/>
      <c r="E185" s="60"/>
      <c r="F185" s="71">
        <v>12</v>
      </c>
      <c r="G185" s="72">
        <f t="shared" ref="G185" si="12">IF(F185&gt;=($F$6*0.7),1,0)</f>
        <v>1</v>
      </c>
      <c r="H185" s="72">
        <f t="shared" ref="H185" si="13">IF(F185&gt;=($F$6*0.8),1,0)</f>
        <v>1</v>
      </c>
      <c r="I185" s="72">
        <f t="shared" ref="I185" si="14">IF(F185&gt;=($F$6*0.9),1,0)</f>
        <v>0</v>
      </c>
      <c r="J185" s="71">
        <v>25</v>
      </c>
      <c r="K185" s="72">
        <f t="shared" ref="K185" si="15">IF(J185&gt;=($J$6*0.7),1,0)</f>
        <v>1</v>
      </c>
      <c r="L185" s="72">
        <f t="shared" ref="L185" si="16">IF(J185&gt;=($J$6*0.8),1,0)</f>
        <v>1</v>
      </c>
      <c r="M185" s="72">
        <f t="shared" ref="M185" si="17">IF(J185&gt;=($J$6*0.9),1,0)</f>
        <v>0</v>
      </c>
      <c r="N185" s="41">
        <v>24</v>
      </c>
      <c r="O185" s="72">
        <f t="shared" ref="O185" si="18">IF(N185&gt;=($N$6*0.7),1,0)</f>
        <v>1</v>
      </c>
      <c r="P185" s="72">
        <f t="shared" ref="P185" si="19">IF(N185&gt;=($N$6*0.8),1,0)</f>
        <v>1</v>
      </c>
      <c r="Q185" s="72">
        <f t="shared" ref="Q185" si="20">IF(N185&gt;=($N$6*0.9),1,0)</f>
        <v>0</v>
      </c>
      <c r="R185" s="63">
        <f t="shared" si="11"/>
        <v>61</v>
      </c>
    </row>
  </sheetData>
  <mergeCells count="14">
    <mergeCell ref="A1:R1"/>
    <mergeCell ref="A2:R2"/>
    <mergeCell ref="Q5:Q6"/>
    <mergeCell ref="A3:R3"/>
    <mergeCell ref="D4:Q4"/>
    <mergeCell ref="R4:R5"/>
    <mergeCell ref="G5:G6"/>
    <mergeCell ref="H5:H6"/>
    <mergeCell ref="I5:I6"/>
    <mergeCell ref="K5:K6"/>
    <mergeCell ref="L5:L6"/>
    <mergeCell ref="M5:M6"/>
    <mergeCell ref="O5:O6"/>
    <mergeCell ref="P5:P6"/>
  </mergeCells>
  <conditionalFormatting sqref="G7:I185">
    <cfRule type="cellIs" dxfId="8" priority="4" operator="equal">
      <formula>0</formula>
    </cfRule>
  </conditionalFormatting>
  <conditionalFormatting sqref="K7:M185">
    <cfRule type="cellIs" dxfId="7" priority="3" operator="equal">
      <formula>0</formula>
    </cfRule>
  </conditionalFormatting>
  <conditionalFormatting sqref="O7:Q185">
    <cfRule type="cellIs" dxfId="6" priority="2" operator="equal">
      <formula>0</formula>
    </cfRule>
  </conditionalFormatting>
  <conditionalFormatting sqref="R7:R185">
    <cfRule type="containsText" dxfId="5" priority="1" operator="containsText" text="AB">
      <formula>NOT(ISERROR(SEARCH(("AB"),(R7))))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topLeftCell="A178" workbookViewId="0">
      <selection activeCell="D181" sqref="D181"/>
    </sheetView>
  </sheetViews>
  <sheetFormatPr defaultColWidth="14.44140625" defaultRowHeight="14.4" x14ac:dyDescent="0.3"/>
  <cols>
    <col min="1" max="1" width="9.88671875" customWidth="1"/>
    <col min="2" max="2" width="23.5546875" customWidth="1"/>
    <col min="3" max="3" width="37.33203125" customWidth="1"/>
    <col min="4" max="4" width="12.109375" customWidth="1"/>
    <col min="5" max="5" width="13.109375" customWidth="1"/>
    <col min="6" max="6" width="9.88671875" customWidth="1"/>
  </cols>
  <sheetData>
    <row r="1" spans="1:26" ht="20.25" customHeight="1" x14ac:dyDescent="0.35">
      <c r="A1" s="107" t="s">
        <v>443</v>
      </c>
      <c r="B1" s="92"/>
      <c r="C1" s="92"/>
      <c r="D1" s="92"/>
      <c r="E1" s="9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75.75" customHeight="1" x14ac:dyDescent="0.3">
      <c r="A2" s="52" t="s">
        <v>433</v>
      </c>
      <c r="B2" s="52" t="s">
        <v>434</v>
      </c>
      <c r="C2" s="52" t="s">
        <v>435</v>
      </c>
      <c r="D2" s="30" t="s">
        <v>436</v>
      </c>
      <c r="E2" s="30" t="s">
        <v>437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6.5" customHeight="1" x14ac:dyDescent="0.3">
      <c r="A3" s="40">
        <v>1</v>
      </c>
      <c r="B3" s="16" t="s">
        <v>42</v>
      </c>
      <c r="C3" s="16" t="s">
        <v>43</v>
      </c>
      <c r="D3" s="63">
        <v>63</v>
      </c>
      <c r="E3" s="20" t="str">
        <f>IF(D3&lt;=35,"Y","N")</f>
        <v>N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6.5" customHeight="1" x14ac:dyDescent="0.3">
      <c r="A4" s="47">
        <v>2</v>
      </c>
      <c r="B4" s="16" t="s">
        <v>44</v>
      </c>
      <c r="C4" s="16" t="s">
        <v>45</v>
      </c>
      <c r="D4" s="63">
        <v>56</v>
      </c>
      <c r="E4" s="20" t="str">
        <f t="shared" ref="E4:E181" si="0">IF(D4&lt;=45,"Y","N")</f>
        <v>N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6.5" customHeight="1" x14ac:dyDescent="0.3">
      <c r="A5" s="47">
        <v>3</v>
      </c>
      <c r="B5" s="16" t="s">
        <v>46</v>
      </c>
      <c r="C5" s="16" t="s">
        <v>47</v>
      </c>
      <c r="D5" s="63">
        <v>63</v>
      </c>
      <c r="E5" s="20" t="str">
        <f t="shared" si="0"/>
        <v>N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6.5" customHeight="1" x14ac:dyDescent="0.3">
      <c r="A6" s="40">
        <v>4</v>
      </c>
      <c r="B6" s="16" t="s">
        <v>48</v>
      </c>
      <c r="C6" s="16" t="s">
        <v>49</v>
      </c>
      <c r="D6" s="63">
        <v>68</v>
      </c>
      <c r="E6" s="20" t="str">
        <f t="shared" si="0"/>
        <v>N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6.5" customHeight="1" x14ac:dyDescent="0.3">
      <c r="A7" s="47">
        <v>5</v>
      </c>
      <c r="B7" s="16" t="s">
        <v>50</v>
      </c>
      <c r="C7" s="16" t="s">
        <v>51</v>
      </c>
      <c r="D7" s="63">
        <v>63</v>
      </c>
      <c r="E7" s="20" t="str">
        <f t="shared" si="0"/>
        <v>N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6.5" customHeight="1" x14ac:dyDescent="0.3">
      <c r="A8" s="47">
        <v>6</v>
      </c>
      <c r="B8" s="16" t="s">
        <v>52</v>
      </c>
      <c r="C8" s="16" t="s">
        <v>53</v>
      </c>
      <c r="D8" s="63">
        <v>68</v>
      </c>
      <c r="E8" s="20" t="str">
        <f t="shared" si="0"/>
        <v>N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6.5" customHeight="1" x14ac:dyDescent="0.3">
      <c r="A9" s="40">
        <v>7</v>
      </c>
      <c r="B9" s="16" t="s">
        <v>54</v>
      </c>
      <c r="C9" s="16" t="s">
        <v>55</v>
      </c>
      <c r="D9" s="63">
        <v>61</v>
      </c>
      <c r="E9" s="20" t="str">
        <f t="shared" si="0"/>
        <v>N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6.5" customHeight="1" x14ac:dyDescent="0.3">
      <c r="A10" s="47">
        <v>8</v>
      </c>
      <c r="B10" s="16" t="s">
        <v>56</v>
      </c>
      <c r="C10" s="16" t="s">
        <v>57</v>
      </c>
      <c r="D10" s="63">
        <v>59</v>
      </c>
      <c r="E10" s="20" t="str">
        <f t="shared" si="0"/>
        <v>N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6.5" customHeight="1" x14ac:dyDescent="0.3">
      <c r="A11" s="47">
        <v>9</v>
      </c>
      <c r="B11" s="16" t="s">
        <v>58</v>
      </c>
      <c r="C11" s="16" t="s">
        <v>59</v>
      </c>
      <c r="D11" s="63">
        <v>66</v>
      </c>
      <c r="E11" s="20" t="str">
        <f t="shared" si="0"/>
        <v>N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6.5" customHeight="1" x14ac:dyDescent="0.3">
      <c r="A12" s="40">
        <v>10</v>
      </c>
      <c r="B12" s="16" t="s">
        <v>60</v>
      </c>
      <c r="C12" s="16" t="s">
        <v>61</v>
      </c>
      <c r="D12" s="63">
        <v>63</v>
      </c>
      <c r="E12" s="20" t="str">
        <f t="shared" si="0"/>
        <v>N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6.5" customHeight="1" x14ac:dyDescent="0.3">
      <c r="A13" s="47">
        <v>11</v>
      </c>
      <c r="B13" s="16" t="s">
        <v>62</v>
      </c>
      <c r="C13" s="16" t="s">
        <v>63</v>
      </c>
      <c r="D13" s="63">
        <v>61</v>
      </c>
      <c r="E13" s="20" t="str">
        <f t="shared" si="0"/>
        <v>N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6.5" customHeight="1" x14ac:dyDescent="0.3">
      <c r="A14" s="47">
        <v>12</v>
      </c>
      <c r="B14" s="16" t="s">
        <v>64</v>
      </c>
      <c r="C14" s="16" t="s">
        <v>65</v>
      </c>
      <c r="D14" s="63">
        <v>59</v>
      </c>
      <c r="E14" s="20" t="str">
        <f t="shared" si="0"/>
        <v>N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6.5" customHeight="1" x14ac:dyDescent="0.3">
      <c r="A15" s="40">
        <v>13</v>
      </c>
      <c r="B15" s="16" t="s">
        <v>66</v>
      </c>
      <c r="C15" s="16" t="s">
        <v>67</v>
      </c>
      <c r="D15" s="63">
        <v>59</v>
      </c>
      <c r="E15" s="20" t="str">
        <f t="shared" si="0"/>
        <v>N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6.5" customHeight="1" x14ac:dyDescent="0.3">
      <c r="A16" s="47">
        <v>14</v>
      </c>
      <c r="B16" s="16" t="s">
        <v>68</v>
      </c>
      <c r="C16" s="16" t="s">
        <v>69</v>
      </c>
      <c r="D16" s="63">
        <v>61</v>
      </c>
      <c r="E16" s="20" t="str">
        <f t="shared" si="0"/>
        <v>N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6.5" customHeight="1" x14ac:dyDescent="0.3">
      <c r="A17" s="47">
        <v>15</v>
      </c>
      <c r="B17" s="16" t="s">
        <v>70</v>
      </c>
      <c r="C17" s="16" t="s">
        <v>71</v>
      </c>
      <c r="D17" s="63">
        <v>59</v>
      </c>
      <c r="E17" s="20" t="str">
        <f t="shared" si="0"/>
        <v>N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6.5" customHeight="1" x14ac:dyDescent="0.3">
      <c r="A18" s="40">
        <v>16</v>
      </c>
      <c r="B18" s="16" t="s">
        <v>72</v>
      </c>
      <c r="C18" s="16" t="s">
        <v>73</v>
      </c>
      <c r="D18" s="63">
        <v>66</v>
      </c>
      <c r="E18" s="20" t="str">
        <f t="shared" si="0"/>
        <v>N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6.5" customHeight="1" x14ac:dyDescent="0.3">
      <c r="A19" s="47">
        <v>17</v>
      </c>
      <c r="B19" s="16" t="s">
        <v>74</v>
      </c>
      <c r="C19" s="16" t="s">
        <v>75</v>
      </c>
      <c r="D19" s="63">
        <v>61</v>
      </c>
      <c r="E19" s="20" t="str">
        <f t="shared" si="0"/>
        <v>N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6.5" customHeight="1" x14ac:dyDescent="0.3">
      <c r="A20" s="47">
        <v>18</v>
      </c>
      <c r="B20" s="16" t="s">
        <v>76</v>
      </c>
      <c r="C20" s="16" t="s">
        <v>77</v>
      </c>
      <c r="D20" s="63">
        <v>66</v>
      </c>
      <c r="E20" s="20" t="str">
        <f t="shared" si="0"/>
        <v>N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6.5" customHeight="1" x14ac:dyDescent="0.3">
      <c r="A21" s="40">
        <v>19</v>
      </c>
      <c r="B21" s="16" t="s">
        <v>78</v>
      </c>
      <c r="C21" s="16" t="s">
        <v>79</v>
      </c>
      <c r="D21" s="63">
        <v>56</v>
      </c>
      <c r="E21" s="20" t="str">
        <f t="shared" si="0"/>
        <v>N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6.5" customHeight="1" x14ac:dyDescent="0.3">
      <c r="A22" s="47">
        <v>20</v>
      </c>
      <c r="B22" s="16" t="s">
        <v>80</v>
      </c>
      <c r="C22" s="16" t="s">
        <v>81</v>
      </c>
      <c r="D22" s="63">
        <v>56</v>
      </c>
      <c r="E22" s="20" t="str">
        <f t="shared" si="0"/>
        <v>N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6.5" customHeight="1" x14ac:dyDescent="0.3">
      <c r="A23" s="47">
        <v>21</v>
      </c>
      <c r="B23" s="16" t="s">
        <v>82</v>
      </c>
      <c r="C23" s="16" t="s">
        <v>83</v>
      </c>
      <c r="D23" s="63">
        <v>68</v>
      </c>
      <c r="E23" s="20" t="str">
        <f t="shared" si="0"/>
        <v>N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6.5" customHeight="1" x14ac:dyDescent="0.3">
      <c r="A24" s="40">
        <v>22</v>
      </c>
      <c r="B24" s="16" t="s">
        <v>84</v>
      </c>
      <c r="C24" s="16" t="s">
        <v>85</v>
      </c>
      <c r="D24" s="63">
        <v>61</v>
      </c>
      <c r="E24" s="20" t="str">
        <f t="shared" si="0"/>
        <v>N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6.5" customHeight="1" x14ac:dyDescent="0.3">
      <c r="A25" s="47">
        <v>23</v>
      </c>
      <c r="B25" s="16" t="s">
        <v>86</v>
      </c>
      <c r="C25" s="16" t="s">
        <v>87</v>
      </c>
      <c r="D25" s="63">
        <v>61</v>
      </c>
      <c r="E25" s="20" t="str">
        <f t="shared" si="0"/>
        <v>N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6.5" customHeight="1" x14ac:dyDescent="0.3">
      <c r="A26" s="47">
        <v>24</v>
      </c>
      <c r="B26" s="16" t="s">
        <v>88</v>
      </c>
      <c r="C26" s="16" t="s">
        <v>89</v>
      </c>
      <c r="D26" s="63">
        <v>66</v>
      </c>
      <c r="E26" s="20" t="str">
        <f t="shared" si="0"/>
        <v>N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6.5" customHeight="1" x14ac:dyDescent="0.3">
      <c r="A27" s="40">
        <v>25</v>
      </c>
      <c r="B27" s="16" t="s">
        <v>90</v>
      </c>
      <c r="C27" s="16" t="s">
        <v>91</v>
      </c>
      <c r="D27" s="63">
        <v>61</v>
      </c>
      <c r="E27" s="20" t="str">
        <f t="shared" si="0"/>
        <v>N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6.5" customHeight="1" x14ac:dyDescent="0.3">
      <c r="A28" s="47">
        <v>26</v>
      </c>
      <c r="B28" s="16" t="s">
        <v>92</v>
      </c>
      <c r="C28" s="16" t="s">
        <v>93</v>
      </c>
      <c r="D28" s="63">
        <v>56</v>
      </c>
      <c r="E28" s="20" t="str">
        <f t="shared" si="0"/>
        <v>N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6.5" customHeight="1" x14ac:dyDescent="0.3">
      <c r="A29" s="47">
        <v>27</v>
      </c>
      <c r="B29" s="16" t="s">
        <v>94</v>
      </c>
      <c r="C29" s="16" t="s">
        <v>95</v>
      </c>
      <c r="D29" s="63">
        <v>59</v>
      </c>
      <c r="E29" s="20" t="str">
        <f t="shared" si="0"/>
        <v>N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6.5" customHeight="1" x14ac:dyDescent="0.3">
      <c r="A30" s="40">
        <v>28</v>
      </c>
      <c r="B30" s="16" t="s">
        <v>96</v>
      </c>
      <c r="C30" s="16" t="s">
        <v>97</v>
      </c>
      <c r="D30" s="63">
        <v>56</v>
      </c>
      <c r="E30" s="20" t="str">
        <f t="shared" si="0"/>
        <v>N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6.5" customHeight="1" x14ac:dyDescent="0.3">
      <c r="A31" s="47">
        <v>29</v>
      </c>
      <c r="B31" s="16" t="s">
        <v>98</v>
      </c>
      <c r="C31" s="16" t="s">
        <v>99</v>
      </c>
      <c r="D31" s="63">
        <v>66</v>
      </c>
      <c r="E31" s="20" t="str">
        <f t="shared" si="0"/>
        <v>N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6.5" customHeight="1" x14ac:dyDescent="0.3">
      <c r="A32" s="47">
        <v>30</v>
      </c>
      <c r="B32" s="16" t="s">
        <v>100</v>
      </c>
      <c r="C32" s="16" t="s">
        <v>101</v>
      </c>
      <c r="D32" s="63">
        <v>56</v>
      </c>
      <c r="E32" s="20" t="str">
        <f t="shared" si="0"/>
        <v>N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6.5" customHeight="1" x14ac:dyDescent="0.3">
      <c r="A33" s="40">
        <v>31</v>
      </c>
      <c r="B33" s="16" t="s">
        <v>102</v>
      </c>
      <c r="C33" s="16" t="s">
        <v>103</v>
      </c>
      <c r="D33" s="63">
        <v>63</v>
      </c>
      <c r="E33" s="20" t="str">
        <f t="shared" si="0"/>
        <v>N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6.5" customHeight="1" x14ac:dyDescent="0.3">
      <c r="A34" s="47">
        <v>32</v>
      </c>
      <c r="B34" s="16" t="s">
        <v>104</v>
      </c>
      <c r="C34" s="16" t="s">
        <v>105</v>
      </c>
      <c r="D34" s="63">
        <v>56</v>
      </c>
      <c r="E34" s="20" t="str">
        <f t="shared" si="0"/>
        <v>N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6.5" customHeight="1" x14ac:dyDescent="0.3">
      <c r="A35" s="47">
        <v>33</v>
      </c>
      <c r="B35" s="16" t="s">
        <v>106</v>
      </c>
      <c r="C35" s="16" t="s">
        <v>107</v>
      </c>
      <c r="D35" s="63">
        <v>61</v>
      </c>
      <c r="E35" s="20" t="str">
        <f t="shared" si="0"/>
        <v>N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6.5" customHeight="1" x14ac:dyDescent="0.3">
      <c r="A36" s="40">
        <v>34</v>
      </c>
      <c r="B36" s="16" t="s">
        <v>108</v>
      </c>
      <c r="C36" s="16" t="s">
        <v>109</v>
      </c>
      <c r="D36" s="63">
        <v>66</v>
      </c>
      <c r="E36" s="20" t="str">
        <f t="shared" si="0"/>
        <v>N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6.5" customHeight="1" x14ac:dyDescent="0.3">
      <c r="A37" s="47">
        <v>35</v>
      </c>
      <c r="B37" s="16" t="s">
        <v>110</v>
      </c>
      <c r="C37" s="16" t="s">
        <v>111</v>
      </c>
      <c r="D37" s="63">
        <v>61</v>
      </c>
      <c r="E37" s="20" t="str">
        <f t="shared" si="0"/>
        <v>N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6.5" customHeight="1" x14ac:dyDescent="0.3">
      <c r="A38" s="47">
        <v>36</v>
      </c>
      <c r="B38" s="16" t="s">
        <v>112</v>
      </c>
      <c r="C38" s="16" t="s">
        <v>113</v>
      </c>
      <c r="D38" s="63">
        <v>68</v>
      </c>
      <c r="E38" s="20" t="str">
        <f t="shared" si="0"/>
        <v>N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6.5" customHeight="1" x14ac:dyDescent="0.3">
      <c r="A39" s="40">
        <v>37</v>
      </c>
      <c r="B39" s="16" t="s">
        <v>114</v>
      </c>
      <c r="C39" s="16" t="s">
        <v>115</v>
      </c>
      <c r="D39" s="63">
        <v>61</v>
      </c>
      <c r="E39" s="20" t="str">
        <f t="shared" si="0"/>
        <v>N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6.5" customHeight="1" x14ac:dyDescent="0.3">
      <c r="A40" s="47">
        <v>38</v>
      </c>
      <c r="B40" s="16" t="s">
        <v>116</v>
      </c>
      <c r="C40" s="16" t="s">
        <v>117</v>
      </c>
      <c r="D40" s="63">
        <v>63</v>
      </c>
      <c r="E40" s="20" t="str">
        <f t="shared" si="0"/>
        <v>N</v>
      </c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6.5" customHeight="1" x14ac:dyDescent="0.3">
      <c r="A41" s="47">
        <v>39</v>
      </c>
      <c r="B41" s="16" t="s">
        <v>118</v>
      </c>
      <c r="C41" s="16" t="s">
        <v>119</v>
      </c>
      <c r="D41" s="63">
        <v>61</v>
      </c>
      <c r="E41" s="20" t="str">
        <f t="shared" si="0"/>
        <v>N</v>
      </c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6.5" customHeight="1" x14ac:dyDescent="0.3">
      <c r="A42" s="40">
        <v>40</v>
      </c>
      <c r="B42" s="16" t="s">
        <v>120</v>
      </c>
      <c r="C42" s="16" t="s">
        <v>121</v>
      </c>
      <c r="D42" s="63">
        <v>59</v>
      </c>
      <c r="E42" s="20" t="str">
        <f t="shared" si="0"/>
        <v>N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6.5" customHeight="1" x14ac:dyDescent="0.3">
      <c r="A43" s="47">
        <v>41</v>
      </c>
      <c r="B43" s="16" t="s">
        <v>122</v>
      </c>
      <c r="C43" s="16" t="s">
        <v>123</v>
      </c>
      <c r="D43" s="63">
        <v>61</v>
      </c>
      <c r="E43" s="20" t="str">
        <f t="shared" si="0"/>
        <v>N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6.5" customHeight="1" x14ac:dyDescent="0.3">
      <c r="A44" s="47">
        <v>42</v>
      </c>
      <c r="B44" s="16" t="s">
        <v>124</v>
      </c>
      <c r="C44" s="16" t="s">
        <v>125</v>
      </c>
      <c r="D44" s="63">
        <v>59</v>
      </c>
      <c r="E44" s="20" t="str">
        <f t="shared" si="0"/>
        <v>N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6.5" customHeight="1" x14ac:dyDescent="0.3">
      <c r="A45" s="40">
        <v>43</v>
      </c>
      <c r="B45" s="16" t="s">
        <v>126</v>
      </c>
      <c r="C45" s="16" t="s">
        <v>127</v>
      </c>
      <c r="D45" s="63">
        <v>63</v>
      </c>
      <c r="E45" s="20" t="str">
        <f t="shared" si="0"/>
        <v>N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6.5" customHeight="1" x14ac:dyDescent="0.3">
      <c r="A46" s="47">
        <v>44</v>
      </c>
      <c r="B46" s="16" t="s">
        <v>128</v>
      </c>
      <c r="C46" s="16" t="s">
        <v>129</v>
      </c>
      <c r="D46" s="63">
        <v>70</v>
      </c>
      <c r="E46" s="20" t="str">
        <f t="shared" si="0"/>
        <v>N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6.5" customHeight="1" x14ac:dyDescent="0.3">
      <c r="A47" s="47">
        <v>45</v>
      </c>
      <c r="B47" s="16" t="s">
        <v>130</v>
      </c>
      <c r="C47" s="16" t="s">
        <v>131</v>
      </c>
      <c r="D47" s="63">
        <v>59</v>
      </c>
      <c r="E47" s="20" t="str">
        <f t="shared" si="0"/>
        <v>N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6.5" customHeight="1" x14ac:dyDescent="0.3">
      <c r="A48" s="40">
        <v>46</v>
      </c>
      <c r="B48" s="16" t="s">
        <v>132</v>
      </c>
      <c r="C48" s="16" t="s">
        <v>133</v>
      </c>
      <c r="D48" s="63">
        <v>61</v>
      </c>
      <c r="E48" s="20" t="str">
        <f t="shared" si="0"/>
        <v>N</v>
      </c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6.5" customHeight="1" x14ac:dyDescent="0.3">
      <c r="A49" s="47">
        <v>47</v>
      </c>
      <c r="B49" s="16" t="s">
        <v>134</v>
      </c>
      <c r="C49" s="16" t="s">
        <v>135</v>
      </c>
      <c r="D49" s="63">
        <v>61</v>
      </c>
      <c r="E49" s="20" t="str">
        <f t="shared" si="0"/>
        <v>N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6.5" customHeight="1" x14ac:dyDescent="0.3">
      <c r="A50" s="47">
        <v>48</v>
      </c>
      <c r="B50" s="16" t="s">
        <v>136</v>
      </c>
      <c r="C50" s="16" t="s">
        <v>137</v>
      </c>
      <c r="D50" s="63">
        <v>61</v>
      </c>
      <c r="E50" s="20" t="str">
        <f t="shared" si="0"/>
        <v>N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6.5" customHeight="1" x14ac:dyDescent="0.3">
      <c r="A51" s="40">
        <v>49</v>
      </c>
      <c r="B51" s="16" t="s">
        <v>138</v>
      </c>
      <c r="C51" s="16" t="s">
        <v>139</v>
      </c>
      <c r="D51" s="63">
        <v>61</v>
      </c>
      <c r="E51" s="20" t="str">
        <f t="shared" si="0"/>
        <v>N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6.5" customHeight="1" x14ac:dyDescent="0.3">
      <c r="A52" s="47">
        <v>50</v>
      </c>
      <c r="B52" s="16" t="s">
        <v>140</v>
      </c>
      <c r="C52" s="16" t="s">
        <v>141</v>
      </c>
      <c r="D52" s="63">
        <v>70</v>
      </c>
      <c r="E52" s="20" t="str">
        <f t="shared" si="0"/>
        <v>N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6.5" customHeight="1" x14ac:dyDescent="0.3">
      <c r="A53" s="47">
        <v>51</v>
      </c>
      <c r="B53" s="16" t="s">
        <v>142</v>
      </c>
      <c r="C53" s="16" t="s">
        <v>143</v>
      </c>
      <c r="D53" s="63">
        <v>59</v>
      </c>
      <c r="E53" s="20" t="str">
        <f t="shared" si="0"/>
        <v>N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6.5" customHeight="1" x14ac:dyDescent="0.3">
      <c r="A54" s="40">
        <v>52</v>
      </c>
      <c r="B54" s="16" t="s">
        <v>144</v>
      </c>
      <c r="C54" s="16" t="s">
        <v>145</v>
      </c>
      <c r="D54" s="63">
        <v>63</v>
      </c>
      <c r="E54" s="20" t="str">
        <f t="shared" si="0"/>
        <v>N</v>
      </c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6.5" customHeight="1" x14ac:dyDescent="0.3">
      <c r="A55" s="47">
        <v>53</v>
      </c>
      <c r="B55" s="16" t="s">
        <v>146</v>
      </c>
      <c r="C55" s="16" t="s">
        <v>147</v>
      </c>
      <c r="D55" s="63">
        <v>61</v>
      </c>
      <c r="E55" s="20" t="str">
        <f t="shared" si="0"/>
        <v>N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6.5" customHeight="1" x14ac:dyDescent="0.3">
      <c r="A56" s="47">
        <v>54</v>
      </c>
      <c r="B56" s="16" t="s">
        <v>148</v>
      </c>
      <c r="C56" s="16" t="s">
        <v>149</v>
      </c>
      <c r="D56" s="63">
        <v>63</v>
      </c>
      <c r="E56" s="20" t="str">
        <f t="shared" si="0"/>
        <v>N</v>
      </c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6.5" customHeight="1" x14ac:dyDescent="0.3">
      <c r="A57" s="40">
        <v>55</v>
      </c>
      <c r="B57" s="16" t="s">
        <v>150</v>
      </c>
      <c r="C57" s="16" t="s">
        <v>151</v>
      </c>
      <c r="D57" s="63">
        <v>61</v>
      </c>
      <c r="E57" s="20" t="str">
        <f t="shared" si="0"/>
        <v>N</v>
      </c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6.5" customHeight="1" x14ac:dyDescent="0.3">
      <c r="A58" s="47">
        <v>56</v>
      </c>
      <c r="B58" s="16" t="s">
        <v>152</v>
      </c>
      <c r="C58" s="16" t="s">
        <v>153</v>
      </c>
      <c r="D58" s="63">
        <v>61</v>
      </c>
      <c r="E58" s="20" t="str">
        <f t="shared" si="0"/>
        <v>N</v>
      </c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6.5" customHeight="1" x14ac:dyDescent="0.3">
      <c r="A59" s="47">
        <v>57</v>
      </c>
      <c r="B59" s="16" t="s">
        <v>154</v>
      </c>
      <c r="C59" s="16" t="s">
        <v>155</v>
      </c>
      <c r="D59" s="63">
        <v>61</v>
      </c>
      <c r="E59" s="20" t="str">
        <f t="shared" si="0"/>
        <v>N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6.5" customHeight="1" x14ac:dyDescent="0.3">
      <c r="A60" s="40">
        <v>58</v>
      </c>
      <c r="B60" s="16" t="s">
        <v>156</v>
      </c>
      <c r="C60" s="16" t="s">
        <v>157</v>
      </c>
      <c r="D60" s="63">
        <v>59</v>
      </c>
      <c r="E60" s="20" t="str">
        <f t="shared" si="0"/>
        <v>N</v>
      </c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6.5" customHeight="1" x14ac:dyDescent="0.3">
      <c r="A61" s="47">
        <v>59</v>
      </c>
      <c r="B61" s="16" t="s">
        <v>158</v>
      </c>
      <c r="C61" s="16" t="s">
        <v>159</v>
      </c>
      <c r="D61" s="63">
        <v>61</v>
      </c>
      <c r="E61" s="20" t="str">
        <f t="shared" si="0"/>
        <v>N</v>
      </c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6.5" customHeight="1" x14ac:dyDescent="0.3">
      <c r="A62" s="47">
        <v>60</v>
      </c>
      <c r="B62" s="16" t="s">
        <v>160</v>
      </c>
      <c r="C62" s="16" t="s">
        <v>161</v>
      </c>
      <c r="D62" s="63">
        <v>66</v>
      </c>
      <c r="E62" s="20" t="str">
        <f t="shared" si="0"/>
        <v>N</v>
      </c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6.5" customHeight="1" x14ac:dyDescent="0.3">
      <c r="A63" s="40">
        <v>61</v>
      </c>
      <c r="B63" s="16" t="s">
        <v>162</v>
      </c>
      <c r="C63" s="16" t="s">
        <v>163</v>
      </c>
      <c r="D63" s="63">
        <v>61</v>
      </c>
      <c r="E63" s="20" t="str">
        <f t="shared" si="0"/>
        <v>N</v>
      </c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6.5" customHeight="1" x14ac:dyDescent="0.3">
      <c r="A64" s="47">
        <v>62</v>
      </c>
      <c r="B64" s="16" t="s">
        <v>164</v>
      </c>
      <c r="C64" s="16" t="s">
        <v>165</v>
      </c>
      <c r="D64" s="63">
        <v>70</v>
      </c>
      <c r="E64" s="20" t="str">
        <f t="shared" si="0"/>
        <v>N</v>
      </c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6.5" customHeight="1" x14ac:dyDescent="0.3">
      <c r="A65" s="47">
        <v>63</v>
      </c>
      <c r="B65" s="16" t="s">
        <v>166</v>
      </c>
      <c r="C65" s="16" t="s">
        <v>167</v>
      </c>
      <c r="D65" s="63">
        <v>61</v>
      </c>
      <c r="E65" s="20" t="str">
        <f t="shared" si="0"/>
        <v>N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6.5" customHeight="1" x14ac:dyDescent="0.3">
      <c r="A66" s="40">
        <v>64</v>
      </c>
      <c r="B66" s="16" t="s">
        <v>168</v>
      </c>
      <c r="C66" s="16" t="s">
        <v>169</v>
      </c>
      <c r="D66" s="63">
        <v>63</v>
      </c>
      <c r="E66" s="20" t="str">
        <f t="shared" si="0"/>
        <v>N</v>
      </c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6.5" customHeight="1" x14ac:dyDescent="0.3">
      <c r="A67" s="47">
        <v>65</v>
      </c>
      <c r="B67" s="16" t="s">
        <v>170</v>
      </c>
      <c r="C67" s="16" t="s">
        <v>171</v>
      </c>
      <c r="D67" s="63">
        <v>61</v>
      </c>
      <c r="E67" s="20" t="str">
        <f t="shared" si="0"/>
        <v>N</v>
      </c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6.5" customHeight="1" x14ac:dyDescent="0.3">
      <c r="A68" s="47">
        <v>66</v>
      </c>
      <c r="B68" s="16" t="s">
        <v>172</v>
      </c>
      <c r="C68" s="16" t="s">
        <v>173</v>
      </c>
      <c r="D68" s="63">
        <v>59</v>
      </c>
      <c r="E68" s="20" t="str">
        <f t="shared" si="0"/>
        <v>N</v>
      </c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6.5" customHeight="1" x14ac:dyDescent="0.3">
      <c r="A69" s="40">
        <v>67</v>
      </c>
      <c r="B69" s="16" t="s">
        <v>174</v>
      </c>
      <c r="C69" s="16" t="s">
        <v>175</v>
      </c>
      <c r="D69" s="63">
        <v>61</v>
      </c>
      <c r="E69" s="20" t="str">
        <f t="shared" si="0"/>
        <v>N</v>
      </c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6.5" customHeight="1" x14ac:dyDescent="0.3">
      <c r="A70" s="47">
        <v>68</v>
      </c>
      <c r="B70" s="16" t="s">
        <v>176</v>
      </c>
      <c r="C70" s="16" t="s">
        <v>177</v>
      </c>
      <c r="D70" s="63">
        <v>56</v>
      </c>
      <c r="E70" s="20" t="str">
        <f t="shared" si="0"/>
        <v>N</v>
      </c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6.5" customHeight="1" x14ac:dyDescent="0.3">
      <c r="A71" s="47">
        <v>69</v>
      </c>
      <c r="B71" s="16" t="s">
        <v>178</v>
      </c>
      <c r="C71" s="16" t="s">
        <v>179</v>
      </c>
      <c r="D71" s="63">
        <v>61</v>
      </c>
      <c r="E71" s="20" t="str">
        <f t="shared" si="0"/>
        <v>N</v>
      </c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6.5" customHeight="1" x14ac:dyDescent="0.3">
      <c r="A72" s="40">
        <v>70</v>
      </c>
      <c r="B72" s="16" t="s">
        <v>181</v>
      </c>
      <c r="C72" s="16" t="s">
        <v>182</v>
      </c>
      <c r="D72" s="63">
        <v>61</v>
      </c>
      <c r="E72" s="20" t="str">
        <f t="shared" si="0"/>
        <v>N</v>
      </c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6.5" customHeight="1" x14ac:dyDescent="0.3">
      <c r="A73" s="47">
        <v>71</v>
      </c>
      <c r="B73" s="16" t="s">
        <v>183</v>
      </c>
      <c r="C73" s="16" t="s">
        <v>184</v>
      </c>
      <c r="D73" s="63">
        <v>61</v>
      </c>
      <c r="E73" s="20" t="str">
        <f t="shared" si="0"/>
        <v>N</v>
      </c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6.5" customHeight="1" x14ac:dyDescent="0.3">
      <c r="A74" s="47">
        <v>72</v>
      </c>
      <c r="B74" s="16" t="s">
        <v>185</v>
      </c>
      <c r="C74" s="16" t="s">
        <v>186</v>
      </c>
      <c r="D74" s="63">
        <v>63</v>
      </c>
      <c r="E74" s="20" t="str">
        <f t="shared" si="0"/>
        <v>N</v>
      </c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6.5" customHeight="1" x14ac:dyDescent="0.3">
      <c r="A75" s="40">
        <v>73</v>
      </c>
      <c r="B75" s="16" t="s">
        <v>187</v>
      </c>
      <c r="C75" s="16" t="s">
        <v>188</v>
      </c>
      <c r="D75" s="63">
        <v>61</v>
      </c>
      <c r="E75" s="20" t="str">
        <f t="shared" si="0"/>
        <v>N</v>
      </c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6.5" customHeight="1" x14ac:dyDescent="0.3">
      <c r="A76" s="47">
        <v>74</v>
      </c>
      <c r="B76" s="16" t="s">
        <v>189</v>
      </c>
      <c r="C76" s="16" t="s">
        <v>190</v>
      </c>
      <c r="D76" s="63">
        <v>66</v>
      </c>
      <c r="E76" s="20" t="str">
        <f t="shared" si="0"/>
        <v>N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6.5" customHeight="1" x14ac:dyDescent="0.3">
      <c r="A77" s="47">
        <v>75</v>
      </c>
      <c r="B77" s="16" t="s">
        <v>191</v>
      </c>
      <c r="C77" s="16" t="s">
        <v>192</v>
      </c>
      <c r="D77" s="63">
        <v>61</v>
      </c>
      <c r="E77" s="20" t="str">
        <f t="shared" si="0"/>
        <v>N</v>
      </c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6.5" customHeight="1" x14ac:dyDescent="0.3">
      <c r="A78" s="40">
        <v>76</v>
      </c>
      <c r="B78" s="16" t="s">
        <v>193</v>
      </c>
      <c r="C78" s="16" t="s">
        <v>194</v>
      </c>
      <c r="D78" s="63">
        <v>61</v>
      </c>
      <c r="E78" s="20" t="str">
        <f t="shared" si="0"/>
        <v>N</v>
      </c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6.5" customHeight="1" x14ac:dyDescent="0.3">
      <c r="A79" s="47">
        <v>77</v>
      </c>
      <c r="B79" s="16" t="s">
        <v>195</v>
      </c>
      <c r="C79" s="16" t="s">
        <v>196</v>
      </c>
      <c r="D79" s="63">
        <v>56</v>
      </c>
      <c r="E79" s="20" t="str">
        <f t="shared" si="0"/>
        <v>N</v>
      </c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6.5" customHeight="1" x14ac:dyDescent="0.3">
      <c r="A80" s="47">
        <v>78</v>
      </c>
      <c r="B80" s="16" t="s">
        <v>197</v>
      </c>
      <c r="C80" s="16" t="s">
        <v>198</v>
      </c>
      <c r="D80" s="63">
        <v>68</v>
      </c>
      <c r="E80" s="20" t="str">
        <f t="shared" si="0"/>
        <v>N</v>
      </c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6.5" customHeight="1" x14ac:dyDescent="0.3">
      <c r="A81" s="40">
        <v>79</v>
      </c>
      <c r="B81" s="16" t="s">
        <v>199</v>
      </c>
      <c r="C81" s="16" t="s">
        <v>200</v>
      </c>
      <c r="D81" s="63">
        <v>61</v>
      </c>
      <c r="E81" s="20" t="str">
        <f t="shared" si="0"/>
        <v>N</v>
      </c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6.5" customHeight="1" x14ac:dyDescent="0.3">
      <c r="A82" s="47">
        <v>80</v>
      </c>
      <c r="B82" s="16" t="s">
        <v>201</v>
      </c>
      <c r="C82" s="16" t="s">
        <v>202</v>
      </c>
      <c r="D82" s="63">
        <v>61</v>
      </c>
      <c r="E82" s="20" t="str">
        <f t="shared" si="0"/>
        <v>N</v>
      </c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6.5" customHeight="1" x14ac:dyDescent="0.3">
      <c r="A83" s="47">
        <v>81</v>
      </c>
      <c r="B83" s="16" t="s">
        <v>203</v>
      </c>
      <c r="C83" s="16" t="s">
        <v>204</v>
      </c>
      <c r="D83" s="63">
        <v>66</v>
      </c>
      <c r="E83" s="20" t="str">
        <f t="shared" si="0"/>
        <v>N</v>
      </c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6.5" customHeight="1" x14ac:dyDescent="0.3">
      <c r="A84" s="40">
        <v>82</v>
      </c>
      <c r="B84" s="16" t="s">
        <v>205</v>
      </c>
      <c r="C84" s="16" t="s">
        <v>206</v>
      </c>
      <c r="D84" s="63">
        <v>70</v>
      </c>
      <c r="E84" s="20" t="str">
        <f t="shared" si="0"/>
        <v>N</v>
      </c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6.5" customHeight="1" x14ac:dyDescent="0.3">
      <c r="A85" s="47">
        <v>83</v>
      </c>
      <c r="B85" s="16" t="s">
        <v>207</v>
      </c>
      <c r="C85" s="16" t="s">
        <v>208</v>
      </c>
      <c r="D85" s="63">
        <v>61</v>
      </c>
      <c r="E85" s="20" t="str">
        <f t="shared" si="0"/>
        <v>N</v>
      </c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6.5" customHeight="1" x14ac:dyDescent="0.3">
      <c r="A86" s="47">
        <v>84</v>
      </c>
      <c r="B86" s="16" t="s">
        <v>209</v>
      </c>
      <c r="C86" s="16" t="s">
        <v>210</v>
      </c>
      <c r="D86" s="63">
        <v>59</v>
      </c>
      <c r="E86" s="20" t="str">
        <f t="shared" si="0"/>
        <v>N</v>
      </c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6.5" customHeight="1" x14ac:dyDescent="0.3">
      <c r="A87" s="40">
        <v>85</v>
      </c>
      <c r="B87" s="16" t="s">
        <v>211</v>
      </c>
      <c r="C87" s="16" t="s">
        <v>212</v>
      </c>
      <c r="D87" s="63">
        <v>59</v>
      </c>
      <c r="E87" s="20" t="str">
        <f t="shared" si="0"/>
        <v>N</v>
      </c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6.5" customHeight="1" x14ac:dyDescent="0.3">
      <c r="A88" s="47">
        <v>86</v>
      </c>
      <c r="B88" s="16" t="s">
        <v>213</v>
      </c>
      <c r="C88" s="16" t="s">
        <v>214</v>
      </c>
      <c r="D88" s="63">
        <v>56</v>
      </c>
      <c r="E88" s="20" t="str">
        <f t="shared" si="0"/>
        <v>N</v>
      </c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6.5" customHeight="1" x14ac:dyDescent="0.3">
      <c r="A89" s="47">
        <v>87</v>
      </c>
      <c r="B89" s="16" t="s">
        <v>215</v>
      </c>
      <c r="C89" s="16" t="s">
        <v>216</v>
      </c>
      <c r="D89" s="63">
        <v>59</v>
      </c>
      <c r="E89" s="20" t="str">
        <f t="shared" si="0"/>
        <v>N</v>
      </c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6.5" customHeight="1" x14ac:dyDescent="0.3">
      <c r="A90" s="40">
        <v>88</v>
      </c>
      <c r="B90" s="16" t="s">
        <v>217</v>
      </c>
      <c r="C90" s="16" t="s">
        <v>218</v>
      </c>
      <c r="D90" s="63">
        <v>61</v>
      </c>
      <c r="E90" s="20" t="str">
        <f t="shared" si="0"/>
        <v>N</v>
      </c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6.5" customHeight="1" x14ac:dyDescent="0.3">
      <c r="A91" s="47">
        <v>89</v>
      </c>
      <c r="B91" s="16" t="s">
        <v>219</v>
      </c>
      <c r="C91" s="16" t="s">
        <v>220</v>
      </c>
      <c r="D91" s="63">
        <v>61</v>
      </c>
      <c r="E91" s="20" t="str">
        <f t="shared" si="0"/>
        <v>N</v>
      </c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6.5" customHeight="1" x14ac:dyDescent="0.3">
      <c r="A92" s="47">
        <v>90</v>
      </c>
      <c r="B92" s="16" t="s">
        <v>221</v>
      </c>
      <c r="C92" s="16" t="s">
        <v>222</v>
      </c>
      <c r="D92" s="63">
        <v>61</v>
      </c>
      <c r="E92" s="20" t="str">
        <f t="shared" si="0"/>
        <v>N</v>
      </c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6.5" customHeight="1" x14ac:dyDescent="0.3">
      <c r="A93" s="40">
        <v>91</v>
      </c>
      <c r="B93" s="16" t="s">
        <v>223</v>
      </c>
      <c r="C93" s="16" t="s">
        <v>224</v>
      </c>
      <c r="D93" s="63">
        <v>61</v>
      </c>
      <c r="E93" s="20" t="str">
        <f t="shared" si="0"/>
        <v>N</v>
      </c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6.5" customHeight="1" x14ac:dyDescent="0.3">
      <c r="A94" s="47">
        <v>92</v>
      </c>
      <c r="B94" s="16" t="s">
        <v>225</v>
      </c>
      <c r="C94" s="16" t="s">
        <v>226</v>
      </c>
      <c r="D94" s="63">
        <v>61</v>
      </c>
      <c r="E94" s="20" t="str">
        <f t="shared" si="0"/>
        <v>N</v>
      </c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6.5" customHeight="1" x14ac:dyDescent="0.3">
      <c r="A95" s="47">
        <v>93</v>
      </c>
      <c r="B95" s="16" t="s">
        <v>227</v>
      </c>
      <c r="C95" s="16" t="s">
        <v>228</v>
      </c>
      <c r="D95" s="63">
        <v>61</v>
      </c>
      <c r="E95" s="20" t="str">
        <f t="shared" si="0"/>
        <v>N</v>
      </c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6.5" customHeight="1" x14ac:dyDescent="0.3">
      <c r="A96" s="40">
        <v>94</v>
      </c>
      <c r="B96" s="16" t="s">
        <v>229</v>
      </c>
      <c r="C96" s="16" t="s">
        <v>230</v>
      </c>
      <c r="D96" s="63">
        <v>61</v>
      </c>
      <c r="E96" s="20" t="str">
        <f t="shared" si="0"/>
        <v>N</v>
      </c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6.5" customHeight="1" x14ac:dyDescent="0.3">
      <c r="A97" s="47">
        <v>95</v>
      </c>
      <c r="B97" s="16" t="s">
        <v>231</v>
      </c>
      <c r="C97" s="16" t="s">
        <v>232</v>
      </c>
      <c r="D97" s="63">
        <v>61</v>
      </c>
      <c r="E97" s="20" t="str">
        <f t="shared" si="0"/>
        <v>N</v>
      </c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6.5" customHeight="1" x14ac:dyDescent="0.3">
      <c r="A98" s="47">
        <v>96</v>
      </c>
      <c r="B98" s="16" t="s">
        <v>233</v>
      </c>
      <c r="C98" s="16" t="s">
        <v>234</v>
      </c>
      <c r="D98" s="63">
        <v>68</v>
      </c>
      <c r="E98" s="20" t="str">
        <f t="shared" si="0"/>
        <v>N</v>
      </c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6.5" customHeight="1" x14ac:dyDescent="0.3">
      <c r="A99" s="40">
        <v>97</v>
      </c>
      <c r="B99" s="16" t="s">
        <v>235</v>
      </c>
      <c r="C99" s="16" t="s">
        <v>236</v>
      </c>
      <c r="D99" s="63">
        <v>59</v>
      </c>
      <c r="E99" s="20" t="str">
        <f t="shared" si="0"/>
        <v>N</v>
      </c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6.5" customHeight="1" x14ac:dyDescent="0.3">
      <c r="A100" s="47">
        <v>98</v>
      </c>
      <c r="B100" s="16" t="s">
        <v>237</v>
      </c>
      <c r="C100" s="16" t="s">
        <v>238</v>
      </c>
      <c r="D100" s="63">
        <v>68</v>
      </c>
      <c r="E100" s="20" t="str">
        <f t="shared" si="0"/>
        <v>N</v>
      </c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6.5" customHeight="1" x14ac:dyDescent="0.3">
      <c r="A101" s="47">
        <v>99</v>
      </c>
      <c r="B101" s="16" t="s">
        <v>239</v>
      </c>
      <c r="C101" s="16" t="s">
        <v>240</v>
      </c>
      <c r="D101" s="63">
        <v>63</v>
      </c>
      <c r="E101" s="20" t="str">
        <f t="shared" si="0"/>
        <v>N</v>
      </c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6.5" customHeight="1" x14ac:dyDescent="0.3">
      <c r="A102" s="40">
        <v>100</v>
      </c>
      <c r="B102" s="16" t="s">
        <v>241</v>
      </c>
      <c r="C102" s="16" t="s">
        <v>242</v>
      </c>
      <c r="D102" s="63">
        <v>61</v>
      </c>
      <c r="E102" s="20" t="str">
        <f t="shared" si="0"/>
        <v>N</v>
      </c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6.5" customHeight="1" x14ac:dyDescent="0.3">
      <c r="A103" s="47">
        <v>101</v>
      </c>
      <c r="B103" s="16" t="s">
        <v>243</v>
      </c>
      <c r="C103" s="16" t="s">
        <v>244</v>
      </c>
      <c r="D103" s="63">
        <v>61</v>
      </c>
      <c r="E103" s="20" t="str">
        <f t="shared" si="0"/>
        <v>N</v>
      </c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6.5" customHeight="1" x14ac:dyDescent="0.3">
      <c r="A104" s="47">
        <v>102</v>
      </c>
      <c r="B104" s="16" t="s">
        <v>245</v>
      </c>
      <c r="C104" s="16" t="s">
        <v>246</v>
      </c>
      <c r="D104" s="63">
        <v>61</v>
      </c>
      <c r="E104" s="20" t="str">
        <f t="shared" si="0"/>
        <v>N</v>
      </c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6.5" customHeight="1" x14ac:dyDescent="0.3">
      <c r="A105" s="40">
        <v>103</v>
      </c>
      <c r="B105" s="16" t="s">
        <v>247</v>
      </c>
      <c r="C105" s="16" t="s">
        <v>248</v>
      </c>
      <c r="D105" s="63">
        <v>61</v>
      </c>
      <c r="E105" s="20" t="str">
        <f t="shared" si="0"/>
        <v>N</v>
      </c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6.5" customHeight="1" x14ac:dyDescent="0.3">
      <c r="A106" s="47">
        <v>104</v>
      </c>
      <c r="B106" s="16" t="s">
        <v>249</v>
      </c>
      <c r="C106" s="16" t="s">
        <v>250</v>
      </c>
      <c r="D106" s="63">
        <v>61</v>
      </c>
      <c r="E106" s="20" t="str">
        <f t="shared" si="0"/>
        <v>N</v>
      </c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6.5" customHeight="1" x14ac:dyDescent="0.3">
      <c r="A107" s="47">
        <v>105</v>
      </c>
      <c r="B107" s="16" t="s">
        <v>251</v>
      </c>
      <c r="C107" s="16" t="s">
        <v>252</v>
      </c>
      <c r="D107" s="63">
        <v>56</v>
      </c>
      <c r="E107" s="20" t="str">
        <f t="shared" si="0"/>
        <v>N</v>
      </c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6.5" customHeight="1" x14ac:dyDescent="0.3">
      <c r="A108" s="40">
        <v>106</v>
      </c>
      <c r="B108" s="16" t="s">
        <v>253</v>
      </c>
      <c r="C108" s="16" t="s">
        <v>254</v>
      </c>
      <c r="D108" s="63">
        <v>61</v>
      </c>
      <c r="E108" s="20" t="str">
        <f t="shared" si="0"/>
        <v>N</v>
      </c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6.5" customHeight="1" x14ac:dyDescent="0.3">
      <c r="A109" s="47">
        <v>107</v>
      </c>
      <c r="B109" s="16" t="s">
        <v>255</v>
      </c>
      <c r="C109" s="16" t="s">
        <v>256</v>
      </c>
      <c r="D109" s="63">
        <v>63</v>
      </c>
      <c r="E109" s="20" t="str">
        <f t="shared" si="0"/>
        <v>N</v>
      </c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6.5" customHeight="1" x14ac:dyDescent="0.3">
      <c r="A110" s="47">
        <v>108</v>
      </c>
      <c r="B110" s="16" t="s">
        <v>257</v>
      </c>
      <c r="C110" s="16" t="s">
        <v>258</v>
      </c>
      <c r="D110" s="63">
        <v>59</v>
      </c>
      <c r="E110" s="20" t="str">
        <f t="shared" si="0"/>
        <v>N</v>
      </c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6.5" customHeight="1" x14ac:dyDescent="0.3">
      <c r="A111" s="40">
        <v>109</v>
      </c>
      <c r="B111" s="16" t="s">
        <v>259</v>
      </c>
      <c r="C111" s="16" t="s">
        <v>260</v>
      </c>
      <c r="D111" s="63">
        <v>61</v>
      </c>
      <c r="E111" s="20" t="str">
        <f t="shared" si="0"/>
        <v>N</v>
      </c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6.5" customHeight="1" x14ac:dyDescent="0.3">
      <c r="A112" s="47">
        <v>110</v>
      </c>
      <c r="B112" s="16" t="s">
        <v>261</v>
      </c>
      <c r="C112" s="16" t="s">
        <v>262</v>
      </c>
      <c r="D112" s="63">
        <v>56</v>
      </c>
      <c r="E112" s="20" t="str">
        <f t="shared" si="0"/>
        <v>N</v>
      </c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6.5" customHeight="1" x14ac:dyDescent="0.3">
      <c r="A113" s="47">
        <v>111</v>
      </c>
      <c r="B113" s="16" t="s">
        <v>263</v>
      </c>
      <c r="C113" s="16" t="s">
        <v>264</v>
      </c>
      <c r="D113" s="63">
        <v>61</v>
      </c>
      <c r="E113" s="20" t="str">
        <f t="shared" si="0"/>
        <v>N</v>
      </c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6.5" customHeight="1" x14ac:dyDescent="0.3">
      <c r="A114" s="40">
        <v>112</v>
      </c>
      <c r="B114" s="16" t="s">
        <v>265</v>
      </c>
      <c r="C114" s="16" t="s">
        <v>266</v>
      </c>
      <c r="D114" s="63">
        <v>61</v>
      </c>
      <c r="E114" s="20" t="str">
        <f t="shared" si="0"/>
        <v>N</v>
      </c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6.5" customHeight="1" x14ac:dyDescent="0.3">
      <c r="A115" s="47">
        <v>113</v>
      </c>
      <c r="B115" s="16" t="s">
        <v>267</v>
      </c>
      <c r="C115" s="16" t="s">
        <v>268</v>
      </c>
      <c r="D115" s="63">
        <v>63</v>
      </c>
      <c r="E115" s="20" t="str">
        <f t="shared" si="0"/>
        <v>N</v>
      </c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6.5" customHeight="1" x14ac:dyDescent="0.3">
      <c r="A116" s="47">
        <v>114</v>
      </c>
      <c r="B116" s="16" t="s">
        <v>269</v>
      </c>
      <c r="C116" s="16" t="s">
        <v>270</v>
      </c>
      <c r="D116" s="63">
        <v>63</v>
      </c>
      <c r="E116" s="20" t="str">
        <f t="shared" si="0"/>
        <v>N</v>
      </c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6.5" customHeight="1" x14ac:dyDescent="0.3">
      <c r="A117" s="40">
        <v>115</v>
      </c>
      <c r="B117" s="16" t="s">
        <v>271</v>
      </c>
      <c r="C117" s="16" t="s">
        <v>272</v>
      </c>
      <c r="D117" s="63">
        <v>61</v>
      </c>
      <c r="E117" s="20" t="str">
        <f t="shared" si="0"/>
        <v>N</v>
      </c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6.5" customHeight="1" x14ac:dyDescent="0.3">
      <c r="A118" s="47">
        <v>116</v>
      </c>
      <c r="B118" s="16" t="s">
        <v>273</v>
      </c>
      <c r="C118" s="16" t="s">
        <v>274</v>
      </c>
      <c r="D118" s="63">
        <v>61</v>
      </c>
      <c r="E118" s="20" t="str">
        <f t="shared" si="0"/>
        <v>N</v>
      </c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6.5" customHeight="1" x14ac:dyDescent="0.3">
      <c r="A119" s="47">
        <v>117</v>
      </c>
      <c r="B119" s="16" t="s">
        <v>275</v>
      </c>
      <c r="C119" s="16" t="s">
        <v>276</v>
      </c>
      <c r="D119" s="63">
        <v>66</v>
      </c>
      <c r="E119" s="20" t="str">
        <f t="shared" si="0"/>
        <v>N</v>
      </c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6.5" customHeight="1" x14ac:dyDescent="0.3">
      <c r="A120" s="40">
        <v>118</v>
      </c>
      <c r="B120" s="16" t="s">
        <v>277</v>
      </c>
      <c r="C120" s="16" t="s">
        <v>278</v>
      </c>
      <c r="D120" s="63">
        <v>61</v>
      </c>
      <c r="E120" s="20" t="str">
        <f t="shared" si="0"/>
        <v>N</v>
      </c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6.5" customHeight="1" x14ac:dyDescent="0.3">
      <c r="A121" s="47">
        <v>119</v>
      </c>
      <c r="B121" s="16" t="s">
        <v>279</v>
      </c>
      <c r="C121" s="16" t="s">
        <v>280</v>
      </c>
      <c r="D121" s="63">
        <v>63</v>
      </c>
      <c r="E121" s="20" t="str">
        <f t="shared" si="0"/>
        <v>N</v>
      </c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6.5" customHeight="1" x14ac:dyDescent="0.3">
      <c r="A122" s="47">
        <v>120</v>
      </c>
      <c r="B122" s="16" t="s">
        <v>281</v>
      </c>
      <c r="C122" s="16" t="s">
        <v>282</v>
      </c>
      <c r="D122" s="63">
        <v>59</v>
      </c>
      <c r="E122" s="20" t="str">
        <f t="shared" si="0"/>
        <v>N</v>
      </c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6.5" customHeight="1" x14ac:dyDescent="0.3">
      <c r="A123" s="40">
        <v>121</v>
      </c>
      <c r="B123" s="16" t="s">
        <v>283</v>
      </c>
      <c r="C123" s="16" t="s">
        <v>284</v>
      </c>
      <c r="D123" s="63">
        <v>59</v>
      </c>
      <c r="E123" s="20" t="str">
        <f t="shared" si="0"/>
        <v>N</v>
      </c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6.5" customHeight="1" x14ac:dyDescent="0.3">
      <c r="A124" s="47">
        <v>122</v>
      </c>
      <c r="B124" s="16" t="s">
        <v>285</v>
      </c>
      <c r="C124" s="16" t="s">
        <v>286</v>
      </c>
      <c r="D124" s="63">
        <v>66</v>
      </c>
      <c r="E124" s="20" t="str">
        <f t="shared" si="0"/>
        <v>N</v>
      </c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6.5" customHeight="1" x14ac:dyDescent="0.3">
      <c r="A125" s="47">
        <v>123</v>
      </c>
      <c r="B125" s="16" t="s">
        <v>287</v>
      </c>
      <c r="C125" s="16" t="s">
        <v>288</v>
      </c>
      <c r="D125" s="63">
        <v>59</v>
      </c>
      <c r="E125" s="20" t="str">
        <f t="shared" si="0"/>
        <v>N</v>
      </c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6.5" customHeight="1" x14ac:dyDescent="0.3">
      <c r="A126" s="40">
        <v>124</v>
      </c>
      <c r="B126" s="16" t="s">
        <v>289</v>
      </c>
      <c r="C126" s="16" t="s">
        <v>290</v>
      </c>
      <c r="D126" s="63">
        <v>59</v>
      </c>
      <c r="E126" s="20" t="str">
        <f t="shared" si="0"/>
        <v>N</v>
      </c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6.5" customHeight="1" x14ac:dyDescent="0.3">
      <c r="A127" s="47">
        <v>125</v>
      </c>
      <c r="B127" s="16" t="s">
        <v>291</v>
      </c>
      <c r="C127" s="16" t="s">
        <v>292</v>
      </c>
      <c r="D127" s="63">
        <v>61</v>
      </c>
      <c r="E127" s="20" t="str">
        <f t="shared" si="0"/>
        <v>N</v>
      </c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6.5" customHeight="1" x14ac:dyDescent="0.3">
      <c r="A128" s="47">
        <v>126</v>
      </c>
      <c r="B128" s="16" t="s">
        <v>293</v>
      </c>
      <c r="C128" s="16" t="s">
        <v>294</v>
      </c>
      <c r="D128" s="63">
        <v>63</v>
      </c>
      <c r="E128" s="20" t="str">
        <f t="shared" si="0"/>
        <v>N</v>
      </c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6.5" customHeight="1" x14ac:dyDescent="0.3">
      <c r="A129" s="40">
        <v>127</v>
      </c>
      <c r="B129" s="16" t="s">
        <v>295</v>
      </c>
      <c r="C129" s="16" t="s">
        <v>296</v>
      </c>
      <c r="D129" s="63">
        <v>61</v>
      </c>
      <c r="E129" s="20" t="str">
        <f t="shared" si="0"/>
        <v>N</v>
      </c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6.5" customHeight="1" x14ac:dyDescent="0.3">
      <c r="A130" s="47">
        <v>128</v>
      </c>
      <c r="B130" s="16" t="s">
        <v>297</v>
      </c>
      <c r="C130" s="16" t="s">
        <v>298</v>
      </c>
      <c r="D130" s="63">
        <v>61</v>
      </c>
      <c r="E130" s="20" t="str">
        <f t="shared" si="0"/>
        <v>N</v>
      </c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6.5" customHeight="1" x14ac:dyDescent="0.3">
      <c r="A131" s="47">
        <v>129</v>
      </c>
      <c r="B131" s="16" t="s">
        <v>299</v>
      </c>
      <c r="C131" s="16" t="s">
        <v>300</v>
      </c>
      <c r="D131" s="63">
        <v>59</v>
      </c>
      <c r="E131" s="20" t="str">
        <f t="shared" si="0"/>
        <v>N</v>
      </c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6.5" customHeight="1" x14ac:dyDescent="0.3">
      <c r="A132" s="40">
        <v>130</v>
      </c>
      <c r="B132" s="16" t="s">
        <v>301</v>
      </c>
      <c r="C132" s="16" t="s">
        <v>302</v>
      </c>
      <c r="D132" s="63">
        <v>59</v>
      </c>
      <c r="E132" s="20" t="str">
        <f t="shared" si="0"/>
        <v>N</v>
      </c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6.5" customHeight="1" x14ac:dyDescent="0.3">
      <c r="A133" s="47">
        <v>131</v>
      </c>
      <c r="B133" s="16" t="s">
        <v>303</v>
      </c>
      <c r="C133" s="16" t="s">
        <v>304</v>
      </c>
      <c r="D133" s="63">
        <v>61</v>
      </c>
      <c r="E133" s="20" t="str">
        <f t="shared" si="0"/>
        <v>N</v>
      </c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6.5" customHeight="1" x14ac:dyDescent="0.3">
      <c r="A134" s="47">
        <v>132</v>
      </c>
      <c r="B134" s="16" t="s">
        <v>305</v>
      </c>
      <c r="C134" s="16" t="s">
        <v>306</v>
      </c>
      <c r="D134" s="63">
        <v>61</v>
      </c>
      <c r="E134" s="20" t="str">
        <f t="shared" si="0"/>
        <v>N</v>
      </c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6.5" customHeight="1" x14ac:dyDescent="0.3">
      <c r="A135" s="40">
        <v>133</v>
      </c>
      <c r="B135" s="16" t="s">
        <v>307</v>
      </c>
      <c r="C135" s="16" t="s">
        <v>308</v>
      </c>
      <c r="D135" s="63">
        <v>59</v>
      </c>
      <c r="E135" s="20" t="str">
        <f t="shared" si="0"/>
        <v>N</v>
      </c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6.5" customHeight="1" x14ac:dyDescent="0.3">
      <c r="A136" s="47">
        <v>134</v>
      </c>
      <c r="B136" s="16" t="s">
        <v>309</v>
      </c>
      <c r="C136" s="16" t="s">
        <v>310</v>
      </c>
      <c r="D136" s="63">
        <v>66</v>
      </c>
      <c r="E136" s="20" t="str">
        <f t="shared" si="0"/>
        <v>N</v>
      </c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6.5" customHeight="1" x14ac:dyDescent="0.3">
      <c r="A137" s="47">
        <v>135</v>
      </c>
      <c r="B137" s="16" t="s">
        <v>311</v>
      </c>
      <c r="C137" s="16" t="s">
        <v>312</v>
      </c>
      <c r="D137" s="63">
        <v>61</v>
      </c>
      <c r="E137" s="20" t="str">
        <f t="shared" si="0"/>
        <v>N</v>
      </c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6.5" customHeight="1" x14ac:dyDescent="0.3">
      <c r="A138" s="40">
        <v>136</v>
      </c>
      <c r="B138" s="16" t="s">
        <v>313</v>
      </c>
      <c r="C138" s="16" t="s">
        <v>314</v>
      </c>
      <c r="D138" s="63">
        <v>63</v>
      </c>
      <c r="E138" s="20" t="str">
        <f t="shared" si="0"/>
        <v>N</v>
      </c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6.5" customHeight="1" x14ac:dyDescent="0.3">
      <c r="A139" s="47">
        <v>137</v>
      </c>
      <c r="B139" s="16" t="s">
        <v>315</v>
      </c>
      <c r="C139" s="16" t="s">
        <v>316</v>
      </c>
      <c r="D139" s="63">
        <v>61</v>
      </c>
      <c r="E139" s="20" t="str">
        <f t="shared" si="0"/>
        <v>N</v>
      </c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6.5" customHeight="1" x14ac:dyDescent="0.3">
      <c r="A140" s="47">
        <v>138</v>
      </c>
      <c r="B140" s="16" t="s">
        <v>317</v>
      </c>
      <c r="C140" s="16" t="s">
        <v>318</v>
      </c>
      <c r="D140" s="63">
        <v>59</v>
      </c>
      <c r="E140" s="20" t="str">
        <f t="shared" si="0"/>
        <v>N</v>
      </c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6.5" customHeight="1" x14ac:dyDescent="0.3">
      <c r="A141" s="40">
        <v>139</v>
      </c>
      <c r="B141" s="16" t="s">
        <v>319</v>
      </c>
      <c r="C141" s="16" t="s">
        <v>320</v>
      </c>
      <c r="D141" s="63">
        <v>61</v>
      </c>
      <c r="E141" s="20" t="str">
        <f t="shared" si="0"/>
        <v>N</v>
      </c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6.5" customHeight="1" x14ac:dyDescent="0.3">
      <c r="A142" s="47">
        <v>140</v>
      </c>
      <c r="B142" s="16" t="s">
        <v>321</v>
      </c>
      <c r="C142" s="16" t="s">
        <v>322</v>
      </c>
      <c r="D142" s="63">
        <v>61</v>
      </c>
      <c r="E142" s="20" t="str">
        <f t="shared" si="0"/>
        <v>N</v>
      </c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6.5" customHeight="1" x14ac:dyDescent="0.3">
      <c r="A143" s="47">
        <v>141</v>
      </c>
      <c r="B143" s="16" t="s">
        <v>323</v>
      </c>
      <c r="C143" s="16" t="s">
        <v>324</v>
      </c>
      <c r="D143" s="63">
        <v>59</v>
      </c>
      <c r="E143" s="20" t="str">
        <f t="shared" si="0"/>
        <v>N</v>
      </c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6.5" customHeight="1" x14ac:dyDescent="0.3">
      <c r="A144" s="40">
        <v>142</v>
      </c>
      <c r="B144" s="16" t="s">
        <v>325</v>
      </c>
      <c r="C144" s="16" t="s">
        <v>326</v>
      </c>
      <c r="D144" s="63">
        <v>61</v>
      </c>
      <c r="E144" s="20" t="str">
        <f t="shared" si="0"/>
        <v>N</v>
      </c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6.5" customHeight="1" x14ac:dyDescent="0.3">
      <c r="A145" s="47">
        <v>143</v>
      </c>
      <c r="B145" s="16" t="s">
        <v>327</v>
      </c>
      <c r="C145" s="16" t="s">
        <v>328</v>
      </c>
      <c r="D145" s="63">
        <v>63</v>
      </c>
      <c r="E145" s="20" t="str">
        <f t="shared" si="0"/>
        <v>N</v>
      </c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6.5" customHeight="1" x14ac:dyDescent="0.3">
      <c r="A146" s="47">
        <v>144</v>
      </c>
      <c r="B146" s="16" t="s">
        <v>329</v>
      </c>
      <c r="C146" s="16" t="s">
        <v>330</v>
      </c>
      <c r="D146" s="63">
        <v>61</v>
      </c>
      <c r="E146" s="20" t="str">
        <f t="shared" si="0"/>
        <v>N</v>
      </c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6.5" customHeight="1" x14ac:dyDescent="0.3">
      <c r="A147" s="40">
        <v>145</v>
      </c>
      <c r="B147" s="16" t="s">
        <v>331</v>
      </c>
      <c r="C147" s="16" t="s">
        <v>332</v>
      </c>
      <c r="D147" s="63">
        <v>59</v>
      </c>
      <c r="E147" s="20" t="str">
        <f t="shared" si="0"/>
        <v>N</v>
      </c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6.5" customHeight="1" x14ac:dyDescent="0.3">
      <c r="A148" s="47">
        <v>146</v>
      </c>
      <c r="B148" s="16" t="s">
        <v>333</v>
      </c>
      <c r="C148" s="16" t="s">
        <v>334</v>
      </c>
      <c r="D148" s="63">
        <v>63</v>
      </c>
      <c r="E148" s="20" t="str">
        <f t="shared" si="0"/>
        <v>N</v>
      </c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6.5" customHeight="1" x14ac:dyDescent="0.3">
      <c r="A149" s="47">
        <v>147</v>
      </c>
      <c r="B149" s="16" t="s">
        <v>335</v>
      </c>
      <c r="C149" s="16" t="s">
        <v>336</v>
      </c>
      <c r="D149" s="63">
        <v>59</v>
      </c>
      <c r="E149" s="20" t="str">
        <f t="shared" si="0"/>
        <v>N</v>
      </c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6.5" customHeight="1" x14ac:dyDescent="0.3">
      <c r="A150" s="40">
        <v>148</v>
      </c>
      <c r="B150" s="16" t="s">
        <v>337</v>
      </c>
      <c r="C150" s="16" t="s">
        <v>338</v>
      </c>
      <c r="D150" s="63">
        <v>63</v>
      </c>
      <c r="E150" s="20" t="str">
        <f t="shared" si="0"/>
        <v>N</v>
      </c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6.5" customHeight="1" x14ac:dyDescent="0.3">
      <c r="A151" s="47">
        <v>149</v>
      </c>
      <c r="B151" s="16" t="s">
        <v>339</v>
      </c>
      <c r="C151" s="16" t="s">
        <v>340</v>
      </c>
      <c r="D151" s="63">
        <v>59</v>
      </c>
      <c r="E151" s="20" t="str">
        <f t="shared" si="0"/>
        <v>N</v>
      </c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6.5" customHeight="1" x14ac:dyDescent="0.3">
      <c r="A152" s="47">
        <v>150</v>
      </c>
      <c r="B152" s="16" t="s">
        <v>341</v>
      </c>
      <c r="C152" s="16" t="s">
        <v>342</v>
      </c>
      <c r="D152" s="63">
        <v>59</v>
      </c>
      <c r="E152" s="20" t="str">
        <f t="shared" si="0"/>
        <v>N</v>
      </c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6.5" customHeight="1" x14ac:dyDescent="0.3">
      <c r="A153" s="40">
        <v>151</v>
      </c>
      <c r="B153" s="16" t="s">
        <v>343</v>
      </c>
      <c r="C153" s="16" t="s">
        <v>344</v>
      </c>
      <c r="D153" s="63">
        <v>61</v>
      </c>
      <c r="E153" s="20" t="str">
        <f t="shared" si="0"/>
        <v>N</v>
      </c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6.5" customHeight="1" x14ac:dyDescent="0.3">
      <c r="A154" s="47">
        <v>152</v>
      </c>
      <c r="B154" s="16" t="s">
        <v>345</v>
      </c>
      <c r="C154" s="16" t="s">
        <v>346</v>
      </c>
      <c r="D154" s="63">
        <v>61</v>
      </c>
      <c r="E154" s="20" t="str">
        <f t="shared" si="0"/>
        <v>N</v>
      </c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6.5" customHeight="1" x14ac:dyDescent="0.3">
      <c r="A155" s="47">
        <v>153</v>
      </c>
      <c r="B155" s="16" t="s">
        <v>347</v>
      </c>
      <c r="C155" s="16" t="s">
        <v>348</v>
      </c>
      <c r="D155" s="63">
        <v>61</v>
      </c>
      <c r="E155" s="20" t="str">
        <f t="shared" si="0"/>
        <v>N</v>
      </c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6.5" customHeight="1" x14ac:dyDescent="0.3">
      <c r="A156" s="40">
        <v>154</v>
      </c>
      <c r="B156" s="16" t="s">
        <v>349</v>
      </c>
      <c r="C156" s="16" t="s">
        <v>350</v>
      </c>
      <c r="D156" s="63">
        <v>61</v>
      </c>
      <c r="E156" s="20" t="str">
        <f t="shared" si="0"/>
        <v>N</v>
      </c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6.5" customHeight="1" x14ac:dyDescent="0.3">
      <c r="A157" s="47">
        <v>155</v>
      </c>
      <c r="B157" s="16" t="s">
        <v>351</v>
      </c>
      <c r="C157" s="16" t="s">
        <v>352</v>
      </c>
      <c r="D157" s="63">
        <v>61</v>
      </c>
      <c r="E157" s="20" t="str">
        <f t="shared" si="0"/>
        <v>N</v>
      </c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6.5" customHeight="1" x14ac:dyDescent="0.3">
      <c r="A158" s="47">
        <v>156</v>
      </c>
      <c r="B158" s="16" t="s">
        <v>353</v>
      </c>
      <c r="C158" s="16" t="s">
        <v>354</v>
      </c>
      <c r="D158" s="63">
        <v>56</v>
      </c>
      <c r="E158" s="20" t="str">
        <f t="shared" si="0"/>
        <v>N</v>
      </c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6.5" customHeight="1" x14ac:dyDescent="0.3">
      <c r="A159" s="40">
        <v>157</v>
      </c>
      <c r="B159" s="16" t="s">
        <v>355</v>
      </c>
      <c r="C159" s="16" t="s">
        <v>356</v>
      </c>
      <c r="D159" s="63">
        <v>61</v>
      </c>
      <c r="E159" s="20" t="str">
        <f t="shared" si="0"/>
        <v>N</v>
      </c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6.5" customHeight="1" x14ac:dyDescent="0.3">
      <c r="A160" s="47">
        <v>158</v>
      </c>
      <c r="B160" s="16" t="s">
        <v>357</v>
      </c>
      <c r="C160" s="16" t="s">
        <v>358</v>
      </c>
      <c r="D160" s="63">
        <v>59</v>
      </c>
      <c r="E160" s="20" t="str">
        <f t="shared" si="0"/>
        <v>N</v>
      </c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6.5" customHeight="1" x14ac:dyDescent="0.3">
      <c r="A161" s="47">
        <v>159</v>
      </c>
      <c r="B161" s="16" t="s">
        <v>359</v>
      </c>
      <c r="C161" s="16" t="s">
        <v>360</v>
      </c>
      <c r="D161" s="63">
        <v>59</v>
      </c>
      <c r="E161" s="20" t="str">
        <f t="shared" si="0"/>
        <v>N</v>
      </c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6.5" customHeight="1" x14ac:dyDescent="0.3">
      <c r="A162" s="40">
        <v>160</v>
      </c>
      <c r="B162" s="16" t="s">
        <v>361</v>
      </c>
      <c r="C162" s="16" t="s">
        <v>362</v>
      </c>
      <c r="D162" s="63">
        <v>61</v>
      </c>
      <c r="E162" s="20" t="str">
        <f t="shared" si="0"/>
        <v>N</v>
      </c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6.5" customHeight="1" x14ac:dyDescent="0.3">
      <c r="A163" s="47">
        <v>161</v>
      </c>
      <c r="B163" s="16" t="s">
        <v>363</v>
      </c>
      <c r="C163" s="16" t="s">
        <v>364</v>
      </c>
      <c r="D163" s="63">
        <v>63</v>
      </c>
      <c r="E163" s="20" t="str">
        <f t="shared" si="0"/>
        <v>N</v>
      </c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6.5" customHeight="1" x14ac:dyDescent="0.3">
      <c r="A164" s="47">
        <v>162</v>
      </c>
      <c r="B164" s="16" t="s">
        <v>365</v>
      </c>
      <c r="C164" s="16" t="s">
        <v>366</v>
      </c>
      <c r="D164" s="63">
        <v>61</v>
      </c>
      <c r="E164" s="20" t="str">
        <f t="shared" si="0"/>
        <v>N</v>
      </c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6.5" customHeight="1" x14ac:dyDescent="0.3">
      <c r="A165" s="40">
        <v>163</v>
      </c>
      <c r="B165" s="16" t="s">
        <v>367</v>
      </c>
      <c r="C165" s="16" t="s">
        <v>368</v>
      </c>
      <c r="D165" s="63">
        <v>61</v>
      </c>
      <c r="E165" s="20" t="str">
        <f t="shared" si="0"/>
        <v>N</v>
      </c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6.5" customHeight="1" x14ac:dyDescent="0.3">
      <c r="A166" s="47">
        <v>164</v>
      </c>
      <c r="B166" s="16" t="s">
        <v>369</v>
      </c>
      <c r="C166" s="16" t="s">
        <v>370</v>
      </c>
      <c r="D166" s="63">
        <v>66</v>
      </c>
      <c r="E166" s="20" t="str">
        <f t="shared" si="0"/>
        <v>N</v>
      </c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6.5" customHeight="1" x14ac:dyDescent="0.3">
      <c r="A167" s="47">
        <v>165</v>
      </c>
      <c r="B167" s="16" t="s">
        <v>371</v>
      </c>
      <c r="C167" s="16" t="s">
        <v>372</v>
      </c>
      <c r="D167" s="63">
        <v>68</v>
      </c>
      <c r="E167" s="20" t="str">
        <f t="shared" si="0"/>
        <v>N</v>
      </c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6.5" customHeight="1" x14ac:dyDescent="0.3">
      <c r="A168" s="40">
        <v>166</v>
      </c>
      <c r="B168" s="16" t="s">
        <v>373</v>
      </c>
      <c r="C168" s="16" t="s">
        <v>374</v>
      </c>
      <c r="D168" s="63">
        <v>61</v>
      </c>
      <c r="E168" s="20" t="str">
        <f t="shared" si="0"/>
        <v>N</v>
      </c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6.5" customHeight="1" x14ac:dyDescent="0.3">
      <c r="A169" s="47">
        <v>167</v>
      </c>
      <c r="B169" s="16" t="s">
        <v>375</v>
      </c>
      <c r="C169" s="16" t="s">
        <v>376</v>
      </c>
      <c r="D169" s="63">
        <v>68</v>
      </c>
      <c r="E169" s="20" t="str">
        <f t="shared" si="0"/>
        <v>N</v>
      </c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6.5" customHeight="1" x14ac:dyDescent="0.3">
      <c r="A170" s="47">
        <v>168</v>
      </c>
      <c r="B170" s="16" t="s">
        <v>377</v>
      </c>
      <c r="C170" s="16" t="s">
        <v>378</v>
      </c>
      <c r="D170" s="63">
        <v>61</v>
      </c>
      <c r="E170" s="20" t="str">
        <f t="shared" si="0"/>
        <v>N</v>
      </c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6.5" customHeight="1" x14ac:dyDescent="0.3">
      <c r="A171" s="40">
        <v>169</v>
      </c>
      <c r="B171" s="16" t="s">
        <v>379</v>
      </c>
      <c r="C171" s="16" t="s">
        <v>380</v>
      </c>
      <c r="D171" s="63">
        <v>66</v>
      </c>
      <c r="E171" s="20" t="str">
        <f t="shared" si="0"/>
        <v>N</v>
      </c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6.5" customHeight="1" x14ac:dyDescent="0.3">
      <c r="A172" s="47">
        <v>170</v>
      </c>
      <c r="B172" s="16" t="s">
        <v>381</v>
      </c>
      <c r="C172" s="16" t="s">
        <v>382</v>
      </c>
      <c r="D172" s="63">
        <v>63</v>
      </c>
      <c r="E172" s="20" t="str">
        <f t="shared" si="0"/>
        <v>N</v>
      </c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6.5" customHeight="1" x14ac:dyDescent="0.3">
      <c r="A173" s="47">
        <v>171</v>
      </c>
      <c r="B173" s="16" t="s">
        <v>383</v>
      </c>
      <c r="C173" s="16" t="s">
        <v>384</v>
      </c>
      <c r="D173" s="63">
        <v>70</v>
      </c>
      <c r="E173" s="20" t="str">
        <f t="shared" si="0"/>
        <v>N</v>
      </c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6.5" customHeight="1" x14ac:dyDescent="0.3">
      <c r="A174" s="40">
        <v>172</v>
      </c>
      <c r="B174" s="16" t="s">
        <v>385</v>
      </c>
      <c r="C174" s="16" t="s">
        <v>386</v>
      </c>
      <c r="D174" s="63">
        <v>59</v>
      </c>
      <c r="E174" s="20" t="str">
        <f t="shared" si="0"/>
        <v>N</v>
      </c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6.5" customHeight="1" x14ac:dyDescent="0.3">
      <c r="A175" s="47">
        <v>173</v>
      </c>
      <c r="B175" s="16" t="s">
        <v>387</v>
      </c>
      <c r="C175" s="16" t="s">
        <v>388</v>
      </c>
      <c r="D175" s="63">
        <v>61</v>
      </c>
      <c r="E175" s="20" t="str">
        <f t="shared" si="0"/>
        <v>N</v>
      </c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6.5" customHeight="1" x14ac:dyDescent="0.3">
      <c r="A176" s="47">
        <v>174</v>
      </c>
      <c r="B176" s="16" t="s">
        <v>389</v>
      </c>
      <c r="C176" s="16" t="s">
        <v>390</v>
      </c>
      <c r="D176" s="63">
        <v>63</v>
      </c>
      <c r="E176" s="20" t="str">
        <f t="shared" si="0"/>
        <v>N</v>
      </c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6.5" customHeight="1" x14ac:dyDescent="0.3">
      <c r="A177" s="40">
        <v>175</v>
      </c>
      <c r="B177" s="16" t="s">
        <v>391</v>
      </c>
      <c r="C177" s="16" t="s">
        <v>392</v>
      </c>
      <c r="D177" s="63">
        <v>56</v>
      </c>
      <c r="E177" s="20" t="str">
        <f t="shared" si="0"/>
        <v>N</v>
      </c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6.5" customHeight="1" x14ac:dyDescent="0.3">
      <c r="A178" s="47">
        <v>176</v>
      </c>
      <c r="B178" s="16" t="s">
        <v>393</v>
      </c>
      <c r="C178" s="16" t="s">
        <v>394</v>
      </c>
      <c r="D178" s="63">
        <v>63</v>
      </c>
      <c r="E178" s="20" t="str">
        <f t="shared" si="0"/>
        <v>N</v>
      </c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6.5" customHeight="1" x14ac:dyDescent="0.3">
      <c r="A179" s="47">
        <v>177</v>
      </c>
      <c r="B179" s="16" t="s">
        <v>395</v>
      </c>
      <c r="C179" s="16" t="s">
        <v>396</v>
      </c>
      <c r="D179" s="63">
        <v>61</v>
      </c>
      <c r="E179" s="20" t="str">
        <f t="shared" si="0"/>
        <v>N</v>
      </c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6.5" customHeight="1" x14ac:dyDescent="0.3">
      <c r="A180" s="54">
        <v>178</v>
      </c>
      <c r="B180" s="55" t="s">
        <v>397</v>
      </c>
      <c r="C180" s="55" t="s">
        <v>398</v>
      </c>
      <c r="D180" s="73">
        <v>63</v>
      </c>
      <c r="E180" s="48" t="str">
        <f t="shared" si="0"/>
        <v>N</v>
      </c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3.5" customHeight="1" x14ac:dyDescent="0.3">
      <c r="A181" s="74">
        <v>179</v>
      </c>
      <c r="B181" s="58" t="s">
        <v>399</v>
      </c>
      <c r="C181" s="59" t="s">
        <v>400</v>
      </c>
      <c r="D181" s="60">
        <v>61</v>
      </c>
      <c r="E181" s="60" t="str">
        <f t="shared" si="0"/>
        <v>N</v>
      </c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3.5" customHeight="1" x14ac:dyDescent="0.3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3.5" customHeight="1" x14ac:dyDescent="0.3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3.5" customHeight="1" x14ac:dyDescent="0.3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3.5" customHeight="1" x14ac:dyDescent="0.3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3.5" customHeight="1" x14ac:dyDescent="0.3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3.5" customHeight="1" x14ac:dyDescent="0.3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3.5" customHeight="1" x14ac:dyDescent="0.3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3.5" customHeight="1" x14ac:dyDescent="0.3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3.5" customHeight="1" x14ac:dyDescent="0.3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3.5" customHeight="1" x14ac:dyDescent="0.3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3.5" customHeight="1" x14ac:dyDescent="0.3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3.5" customHeight="1" x14ac:dyDescent="0.3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3.5" customHeight="1" x14ac:dyDescent="0.3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3.5" customHeight="1" x14ac:dyDescent="0.3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3.5" customHeight="1" x14ac:dyDescent="0.3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3.5" customHeight="1" x14ac:dyDescent="0.3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3.5" customHeight="1" x14ac:dyDescent="0.3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3.5" customHeight="1" x14ac:dyDescent="0.3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3.5" customHeight="1" x14ac:dyDescent="0.3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3.5" customHeight="1" x14ac:dyDescent="0.3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3.5" customHeight="1" x14ac:dyDescent="0.3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3.5" customHeight="1" x14ac:dyDescent="0.3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3.5" customHeight="1" x14ac:dyDescent="0.3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3.5" customHeight="1" x14ac:dyDescent="0.3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3.5" customHeight="1" x14ac:dyDescent="0.3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3.5" customHeight="1" x14ac:dyDescent="0.3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3.5" customHeight="1" x14ac:dyDescent="0.3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3.5" customHeight="1" x14ac:dyDescent="0.3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3.5" customHeight="1" x14ac:dyDescent="0.3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3.5" customHeight="1" x14ac:dyDescent="0.3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3.5" customHeight="1" x14ac:dyDescent="0.3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3.5" customHeight="1" x14ac:dyDescent="0.3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3.5" customHeight="1" x14ac:dyDescent="0.3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3.5" customHeight="1" x14ac:dyDescent="0.3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3.5" customHeight="1" x14ac:dyDescent="0.3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3.5" customHeight="1" x14ac:dyDescent="0.3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3.5" customHeight="1" x14ac:dyDescent="0.3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3.5" customHeight="1" x14ac:dyDescent="0.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3.5" customHeight="1" x14ac:dyDescent="0.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3.5" customHeight="1" x14ac:dyDescent="0.3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3.5" customHeight="1" x14ac:dyDescent="0.3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3.5" customHeight="1" x14ac:dyDescent="0.3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3.5" customHeight="1" x14ac:dyDescent="0.3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3.5" customHeight="1" x14ac:dyDescent="0.3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3.5" customHeight="1" x14ac:dyDescent="0.3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3.5" customHeight="1" x14ac:dyDescent="0.3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3.5" customHeight="1" x14ac:dyDescent="0.3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3.5" customHeight="1" x14ac:dyDescent="0.3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3.5" customHeight="1" x14ac:dyDescent="0.3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3.5" customHeight="1" x14ac:dyDescent="0.3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3.5" customHeight="1" x14ac:dyDescent="0.3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3.5" customHeight="1" x14ac:dyDescent="0.3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3.5" customHeight="1" x14ac:dyDescent="0.3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3.5" customHeight="1" x14ac:dyDescent="0.3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3.5" customHeight="1" x14ac:dyDescent="0.3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3.5" customHeight="1" x14ac:dyDescent="0.3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3.5" customHeight="1" x14ac:dyDescent="0.3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3.5" customHeight="1" x14ac:dyDescent="0.3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3.5" customHeight="1" x14ac:dyDescent="0.3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3.5" customHeight="1" x14ac:dyDescent="0.3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3.5" customHeight="1" x14ac:dyDescent="0.3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3.5" customHeight="1" x14ac:dyDescent="0.3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3.5" customHeight="1" x14ac:dyDescent="0.3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3.5" customHeight="1" x14ac:dyDescent="0.3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3.5" customHeight="1" x14ac:dyDescent="0.3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3.5" customHeight="1" x14ac:dyDescent="0.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3.5" customHeight="1" x14ac:dyDescent="0.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3.5" customHeight="1" x14ac:dyDescent="0.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3.5" customHeight="1" x14ac:dyDescent="0.3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3.5" customHeight="1" x14ac:dyDescent="0.3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3.5" customHeight="1" x14ac:dyDescent="0.3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3.5" customHeight="1" x14ac:dyDescent="0.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3.5" customHeight="1" x14ac:dyDescent="0.3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3.5" customHeight="1" x14ac:dyDescent="0.3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3.5" customHeight="1" x14ac:dyDescent="0.3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3.5" customHeight="1" x14ac:dyDescent="0.3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3.5" customHeight="1" x14ac:dyDescent="0.3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3.5" customHeight="1" x14ac:dyDescent="0.3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3.5" customHeight="1" x14ac:dyDescent="0.3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3.5" customHeight="1" x14ac:dyDescent="0.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3.5" customHeight="1" x14ac:dyDescent="0.3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3.5" customHeight="1" x14ac:dyDescent="0.3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3.5" customHeight="1" x14ac:dyDescent="0.3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3.5" customHeight="1" x14ac:dyDescent="0.3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3.5" customHeight="1" x14ac:dyDescent="0.3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3.5" customHeight="1" x14ac:dyDescent="0.3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3.5" customHeight="1" x14ac:dyDescent="0.3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3.5" customHeight="1" x14ac:dyDescent="0.3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3.5" customHeight="1" x14ac:dyDescent="0.3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3.5" customHeight="1" x14ac:dyDescent="0.3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3.5" customHeight="1" x14ac:dyDescent="0.3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3.5" customHeight="1" x14ac:dyDescent="0.3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3.5" customHeight="1" x14ac:dyDescent="0.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3.5" customHeight="1" x14ac:dyDescent="0.3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3.5" customHeight="1" x14ac:dyDescent="0.3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3.5" customHeight="1" x14ac:dyDescent="0.3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3.5" customHeight="1" x14ac:dyDescent="0.3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3.5" customHeight="1" x14ac:dyDescent="0.3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3.5" customHeight="1" x14ac:dyDescent="0.3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3.5" customHeight="1" x14ac:dyDescent="0.3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3.5" customHeight="1" x14ac:dyDescent="0.3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3.5" customHeight="1" x14ac:dyDescent="0.3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3.5" customHeight="1" x14ac:dyDescent="0.3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3.5" customHeight="1" x14ac:dyDescent="0.3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3.5" customHeight="1" x14ac:dyDescent="0.3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3.5" customHeight="1" x14ac:dyDescent="0.3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3.5" customHeight="1" x14ac:dyDescent="0.3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3.5" customHeight="1" x14ac:dyDescent="0.3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3.5" customHeight="1" x14ac:dyDescent="0.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3.5" customHeight="1" x14ac:dyDescent="0.3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3.5" customHeight="1" x14ac:dyDescent="0.3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3.5" customHeight="1" x14ac:dyDescent="0.3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3.5" customHeight="1" x14ac:dyDescent="0.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3.5" customHeight="1" x14ac:dyDescent="0.3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3.5" customHeight="1" x14ac:dyDescent="0.3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3.5" customHeight="1" x14ac:dyDescent="0.3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3.5" customHeight="1" x14ac:dyDescent="0.3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3.5" customHeight="1" x14ac:dyDescent="0.3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3.5" customHeight="1" x14ac:dyDescent="0.3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3.5" customHeight="1" x14ac:dyDescent="0.3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3.5" customHeight="1" x14ac:dyDescent="0.3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3.5" customHeight="1" x14ac:dyDescent="0.3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3.5" customHeight="1" x14ac:dyDescent="0.3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3.5" customHeight="1" x14ac:dyDescent="0.3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3.5" customHeight="1" x14ac:dyDescent="0.3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3.5" customHeight="1" x14ac:dyDescent="0.3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3.5" customHeight="1" x14ac:dyDescent="0.3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3.5" customHeight="1" x14ac:dyDescent="0.3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3.5" customHeight="1" x14ac:dyDescent="0.3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3.5" customHeight="1" x14ac:dyDescent="0.3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3.5" customHeight="1" x14ac:dyDescent="0.3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3.5" customHeight="1" x14ac:dyDescent="0.3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3.5" customHeight="1" x14ac:dyDescent="0.3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3.5" customHeight="1" x14ac:dyDescent="0.3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3.5" customHeight="1" x14ac:dyDescent="0.3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3.5" customHeight="1" x14ac:dyDescent="0.3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3.5" customHeight="1" x14ac:dyDescent="0.3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3.5" customHeight="1" x14ac:dyDescent="0.3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3.5" customHeight="1" x14ac:dyDescent="0.3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3.5" customHeight="1" x14ac:dyDescent="0.3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3.5" customHeight="1" x14ac:dyDescent="0.3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3.5" customHeight="1" x14ac:dyDescent="0.3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3.5" customHeight="1" x14ac:dyDescent="0.3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3.5" customHeight="1" x14ac:dyDescent="0.3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3.5" customHeight="1" x14ac:dyDescent="0.3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3.5" customHeight="1" x14ac:dyDescent="0.3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3.5" customHeight="1" x14ac:dyDescent="0.3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3.5" customHeight="1" x14ac:dyDescent="0.3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3.5" customHeight="1" x14ac:dyDescent="0.3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3.5" customHeight="1" x14ac:dyDescent="0.3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3.5" customHeight="1" x14ac:dyDescent="0.3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3.5" customHeight="1" x14ac:dyDescent="0.3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3.5" customHeight="1" x14ac:dyDescent="0.3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3.5" customHeight="1" x14ac:dyDescent="0.3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3.5" customHeight="1" x14ac:dyDescent="0.3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3.5" customHeight="1" x14ac:dyDescent="0.3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3.5" customHeight="1" x14ac:dyDescent="0.3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3.5" customHeight="1" x14ac:dyDescent="0.3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3.5" customHeight="1" x14ac:dyDescent="0.3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3.5" customHeight="1" x14ac:dyDescent="0.3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3.5" customHeight="1" x14ac:dyDescent="0.3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3.5" customHeight="1" x14ac:dyDescent="0.3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3.5" customHeight="1" x14ac:dyDescent="0.3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3.5" customHeight="1" x14ac:dyDescent="0.3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3.5" customHeight="1" x14ac:dyDescent="0.3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3.5" customHeight="1" x14ac:dyDescent="0.3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3.5" customHeight="1" x14ac:dyDescent="0.3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3.5" customHeight="1" x14ac:dyDescent="0.3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3.5" customHeight="1" x14ac:dyDescent="0.3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3.5" customHeight="1" x14ac:dyDescent="0.3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3.5" customHeight="1" x14ac:dyDescent="0.3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3.5" customHeight="1" x14ac:dyDescent="0.3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3.5" customHeight="1" x14ac:dyDescent="0.3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3.5" customHeight="1" x14ac:dyDescent="0.3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3.5" customHeight="1" x14ac:dyDescent="0.3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3.5" customHeight="1" x14ac:dyDescent="0.3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3.5" customHeight="1" x14ac:dyDescent="0.3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3.5" customHeight="1" x14ac:dyDescent="0.3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3.5" customHeight="1" x14ac:dyDescent="0.3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3.5" customHeight="1" x14ac:dyDescent="0.3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3.5" customHeight="1" x14ac:dyDescent="0.3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3.5" customHeight="1" x14ac:dyDescent="0.3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3.5" customHeight="1" x14ac:dyDescent="0.3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3.5" customHeight="1" x14ac:dyDescent="0.3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3.5" customHeight="1" x14ac:dyDescent="0.3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3.5" customHeight="1" x14ac:dyDescent="0.3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3.5" customHeight="1" x14ac:dyDescent="0.3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3.5" customHeight="1" x14ac:dyDescent="0.3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3.5" customHeight="1" x14ac:dyDescent="0.3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3.5" customHeight="1" x14ac:dyDescent="0.3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3.5" customHeight="1" x14ac:dyDescent="0.3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3.5" customHeight="1" x14ac:dyDescent="0.3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3.5" customHeight="1" x14ac:dyDescent="0.3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3.5" customHeight="1" x14ac:dyDescent="0.3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3.5" customHeight="1" x14ac:dyDescent="0.3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3.5" customHeight="1" x14ac:dyDescent="0.3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3.5" customHeight="1" x14ac:dyDescent="0.3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3.5" customHeight="1" x14ac:dyDescent="0.3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3.5" customHeight="1" x14ac:dyDescent="0.3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5.75" customHeight="1" x14ac:dyDescent="0.3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5.75" customHeight="1" x14ac:dyDescent="0.3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5.75" customHeight="1" x14ac:dyDescent="0.3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5.75" customHeight="1" x14ac:dyDescent="0.3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5.75" customHeight="1" x14ac:dyDescent="0.3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5.75" customHeight="1" x14ac:dyDescent="0.3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5.75" customHeight="1" x14ac:dyDescent="0.3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5.75" customHeight="1" x14ac:dyDescent="0.3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5.75" customHeight="1" x14ac:dyDescent="0.3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5.75" customHeight="1" x14ac:dyDescent="0.3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5.75" customHeight="1" x14ac:dyDescent="0.3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5.75" customHeight="1" x14ac:dyDescent="0.3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5.75" customHeight="1" x14ac:dyDescent="0.3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5.75" customHeight="1" x14ac:dyDescent="0.3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5.75" customHeight="1" x14ac:dyDescent="0.3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5.75" customHeight="1" x14ac:dyDescent="0.3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5.75" customHeight="1" x14ac:dyDescent="0.3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5.75" customHeight="1" x14ac:dyDescent="0.3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5.75" customHeight="1" x14ac:dyDescent="0.3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5.75" customHeight="1" x14ac:dyDescent="0.3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5.75" customHeight="1" x14ac:dyDescent="0.3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5.75" customHeight="1" x14ac:dyDescent="0.3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5.75" customHeight="1" x14ac:dyDescent="0.3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5.75" customHeight="1" x14ac:dyDescent="0.3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5.75" customHeight="1" x14ac:dyDescent="0.3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5.75" customHeight="1" x14ac:dyDescent="0.3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5.75" customHeight="1" x14ac:dyDescent="0.3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5.75" customHeight="1" x14ac:dyDescent="0.3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5.75" customHeight="1" x14ac:dyDescent="0.3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5.75" customHeight="1" x14ac:dyDescent="0.3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5.75" customHeight="1" x14ac:dyDescent="0.3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5.75" customHeight="1" x14ac:dyDescent="0.3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5.75" customHeight="1" x14ac:dyDescent="0.3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5.75" customHeight="1" x14ac:dyDescent="0.3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5.75" customHeight="1" x14ac:dyDescent="0.3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5.75" customHeight="1" x14ac:dyDescent="0.3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5.75" customHeight="1" x14ac:dyDescent="0.3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5.75" customHeight="1" x14ac:dyDescent="0.3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5.75" customHeight="1" x14ac:dyDescent="0.3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5.75" customHeight="1" x14ac:dyDescent="0.3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5.75" customHeight="1" x14ac:dyDescent="0.3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5.75" customHeight="1" x14ac:dyDescent="0.3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5.75" customHeight="1" x14ac:dyDescent="0.3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5.75" customHeight="1" x14ac:dyDescent="0.3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5.75" customHeight="1" x14ac:dyDescent="0.3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5.75" customHeight="1" x14ac:dyDescent="0.3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5.75" customHeight="1" x14ac:dyDescent="0.3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5.75" customHeight="1" x14ac:dyDescent="0.3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5.75" customHeight="1" x14ac:dyDescent="0.3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5.75" customHeight="1" x14ac:dyDescent="0.3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5.75" customHeight="1" x14ac:dyDescent="0.3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5.75" customHeight="1" x14ac:dyDescent="0.3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5.75" customHeight="1" x14ac:dyDescent="0.3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5.75" customHeight="1" x14ac:dyDescent="0.3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5.75" customHeight="1" x14ac:dyDescent="0.3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5.75" customHeight="1" x14ac:dyDescent="0.3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5.75" customHeight="1" x14ac:dyDescent="0.3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5.75" customHeight="1" x14ac:dyDescent="0.3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5.75" customHeight="1" x14ac:dyDescent="0.3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5.75" customHeight="1" x14ac:dyDescent="0.3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5.75" customHeight="1" x14ac:dyDescent="0.3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5.75" customHeight="1" x14ac:dyDescent="0.3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5.75" customHeight="1" x14ac:dyDescent="0.3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5.75" customHeight="1" x14ac:dyDescent="0.3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5.75" customHeight="1" x14ac:dyDescent="0.3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5.75" customHeight="1" x14ac:dyDescent="0.3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5.75" customHeight="1" x14ac:dyDescent="0.3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5.75" customHeight="1" x14ac:dyDescent="0.3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5.75" customHeight="1" x14ac:dyDescent="0.3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5.75" customHeight="1" x14ac:dyDescent="0.3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5.75" customHeight="1" x14ac:dyDescent="0.3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5.75" customHeight="1" x14ac:dyDescent="0.3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5.75" customHeight="1" x14ac:dyDescent="0.3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5.75" customHeight="1" x14ac:dyDescent="0.3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5.75" customHeight="1" x14ac:dyDescent="0.3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5.75" customHeight="1" x14ac:dyDescent="0.3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5.75" customHeight="1" x14ac:dyDescent="0.3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5.75" customHeight="1" x14ac:dyDescent="0.3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5.75" customHeight="1" x14ac:dyDescent="0.3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5.75" customHeight="1" x14ac:dyDescent="0.3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5.75" customHeight="1" x14ac:dyDescent="0.3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5.75" customHeight="1" x14ac:dyDescent="0.3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5.75" customHeight="1" x14ac:dyDescent="0.3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5.75" customHeight="1" x14ac:dyDescent="0.3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5.75" customHeight="1" x14ac:dyDescent="0.3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5.75" customHeight="1" x14ac:dyDescent="0.3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5.75" customHeight="1" x14ac:dyDescent="0.3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5.75" customHeight="1" x14ac:dyDescent="0.3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5.75" customHeight="1" x14ac:dyDescent="0.3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5.75" customHeight="1" x14ac:dyDescent="0.3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5.75" customHeight="1" x14ac:dyDescent="0.3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5.75" customHeight="1" x14ac:dyDescent="0.3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5.75" customHeight="1" x14ac:dyDescent="0.3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5.75" customHeight="1" x14ac:dyDescent="0.3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5.75" customHeight="1" x14ac:dyDescent="0.3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5.75" customHeight="1" x14ac:dyDescent="0.3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5.75" customHeight="1" x14ac:dyDescent="0.3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5.75" customHeight="1" x14ac:dyDescent="0.3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5.75" customHeight="1" x14ac:dyDescent="0.3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5.75" customHeight="1" x14ac:dyDescent="0.3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5.75" customHeight="1" x14ac:dyDescent="0.3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5.75" customHeight="1" x14ac:dyDescent="0.3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5.75" customHeight="1" x14ac:dyDescent="0.3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5.75" customHeight="1" x14ac:dyDescent="0.3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5.75" customHeight="1" x14ac:dyDescent="0.3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5.75" customHeight="1" x14ac:dyDescent="0.3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5.75" customHeight="1" x14ac:dyDescent="0.3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5.75" customHeight="1" x14ac:dyDescent="0.3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5.75" customHeight="1" x14ac:dyDescent="0.3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5.75" customHeight="1" x14ac:dyDescent="0.3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5.75" customHeight="1" x14ac:dyDescent="0.3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5.75" customHeight="1" x14ac:dyDescent="0.3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5.75" customHeight="1" x14ac:dyDescent="0.3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5.75" customHeight="1" x14ac:dyDescent="0.3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5.75" customHeight="1" x14ac:dyDescent="0.3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5.75" customHeight="1" x14ac:dyDescent="0.3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5.75" customHeight="1" x14ac:dyDescent="0.3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5.75" customHeight="1" x14ac:dyDescent="0.3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5.75" customHeight="1" x14ac:dyDescent="0.3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5.75" customHeight="1" x14ac:dyDescent="0.3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5.75" customHeight="1" x14ac:dyDescent="0.3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5.75" customHeight="1" x14ac:dyDescent="0.3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5.75" customHeight="1" x14ac:dyDescent="0.3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5.75" customHeight="1" x14ac:dyDescent="0.3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5.75" customHeight="1" x14ac:dyDescent="0.3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5.75" customHeight="1" x14ac:dyDescent="0.3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5.75" customHeight="1" x14ac:dyDescent="0.3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5.75" customHeight="1" x14ac:dyDescent="0.3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5.75" customHeight="1" x14ac:dyDescent="0.3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5.75" customHeight="1" x14ac:dyDescent="0.3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5.75" customHeight="1" x14ac:dyDescent="0.3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5.75" customHeight="1" x14ac:dyDescent="0.3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5.75" customHeight="1" x14ac:dyDescent="0.3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5.75" customHeight="1" x14ac:dyDescent="0.3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5.75" customHeight="1" x14ac:dyDescent="0.3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5.75" customHeight="1" x14ac:dyDescent="0.3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5.75" customHeight="1" x14ac:dyDescent="0.3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5.75" customHeight="1" x14ac:dyDescent="0.3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5.75" customHeight="1" x14ac:dyDescent="0.3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5.75" customHeight="1" x14ac:dyDescent="0.3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5.75" customHeight="1" x14ac:dyDescent="0.3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5.75" customHeight="1" x14ac:dyDescent="0.3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5.75" customHeight="1" x14ac:dyDescent="0.3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5.75" customHeight="1" x14ac:dyDescent="0.3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5.75" customHeight="1" x14ac:dyDescent="0.3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5.75" customHeight="1" x14ac:dyDescent="0.3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5.75" customHeight="1" x14ac:dyDescent="0.3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5.75" customHeight="1" x14ac:dyDescent="0.3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5.75" customHeight="1" x14ac:dyDescent="0.3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5.75" customHeight="1" x14ac:dyDescent="0.3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5.75" customHeight="1" x14ac:dyDescent="0.3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5.75" customHeight="1" x14ac:dyDescent="0.3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5.75" customHeight="1" x14ac:dyDescent="0.3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5.75" customHeight="1" x14ac:dyDescent="0.3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5.75" customHeight="1" x14ac:dyDescent="0.3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5.75" customHeight="1" x14ac:dyDescent="0.3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5.75" customHeight="1" x14ac:dyDescent="0.3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5.75" customHeight="1" x14ac:dyDescent="0.3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5.75" customHeight="1" x14ac:dyDescent="0.3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5.75" customHeight="1" x14ac:dyDescent="0.3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5.75" customHeight="1" x14ac:dyDescent="0.3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5.75" customHeight="1" x14ac:dyDescent="0.3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5.75" customHeight="1" x14ac:dyDescent="0.3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5.75" customHeight="1" x14ac:dyDescent="0.3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5.75" customHeight="1" x14ac:dyDescent="0.3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5.75" customHeight="1" x14ac:dyDescent="0.3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5.75" customHeight="1" x14ac:dyDescent="0.3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5.75" customHeight="1" x14ac:dyDescent="0.3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5.75" customHeight="1" x14ac:dyDescent="0.3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5.75" customHeight="1" x14ac:dyDescent="0.3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5.75" customHeight="1" x14ac:dyDescent="0.3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5.75" customHeight="1" x14ac:dyDescent="0.3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5.75" customHeight="1" x14ac:dyDescent="0.3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5.75" customHeight="1" x14ac:dyDescent="0.3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5.75" customHeight="1" x14ac:dyDescent="0.3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5.75" customHeight="1" x14ac:dyDescent="0.3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5.75" customHeight="1" x14ac:dyDescent="0.3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5.75" customHeight="1" x14ac:dyDescent="0.3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5.75" customHeight="1" x14ac:dyDescent="0.3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5.75" customHeight="1" x14ac:dyDescent="0.3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5.75" customHeight="1" x14ac:dyDescent="0.3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5.75" customHeight="1" x14ac:dyDescent="0.3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5.75" customHeight="1" x14ac:dyDescent="0.3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5.75" customHeight="1" x14ac:dyDescent="0.3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5.75" customHeight="1" x14ac:dyDescent="0.3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5.75" customHeight="1" x14ac:dyDescent="0.3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5.75" customHeight="1" x14ac:dyDescent="0.3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5.75" customHeight="1" x14ac:dyDescent="0.3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5.75" customHeight="1" x14ac:dyDescent="0.3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5.75" customHeight="1" x14ac:dyDescent="0.3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5.75" customHeight="1" x14ac:dyDescent="0.3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5.75" customHeight="1" x14ac:dyDescent="0.3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5.75" customHeight="1" x14ac:dyDescent="0.3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5.75" customHeight="1" x14ac:dyDescent="0.3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5.75" customHeight="1" x14ac:dyDescent="0.3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5.75" customHeight="1" x14ac:dyDescent="0.3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5.75" customHeight="1" x14ac:dyDescent="0.3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5.75" customHeight="1" x14ac:dyDescent="0.3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5.75" customHeight="1" x14ac:dyDescent="0.3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5.75" customHeight="1" x14ac:dyDescent="0.3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5.75" customHeight="1" x14ac:dyDescent="0.3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5.75" customHeight="1" x14ac:dyDescent="0.3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5.75" customHeight="1" x14ac:dyDescent="0.3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5.75" customHeight="1" x14ac:dyDescent="0.3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5.75" customHeight="1" x14ac:dyDescent="0.3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5.75" customHeight="1" x14ac:dyDescent="0.3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5.75" customHeight="1" x14ac:dyDescent="0.3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5.75" customHeight="1" x14ac:dyDescent="0.3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5.75" customHeight="1" x14ac:dyDescent="0.3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5.75" customHeight="1" x14ac:dyDescent="0.3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5.75" customHeight="1" x14ac:dyDescent="0.3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5.75" customHeight="1" x14ac:dyDescent="0.3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5.75" customHeight="1" x14ac:dyDescent="0.3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5.75" customHeight="1" x14ac:dyDescent="0.3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5.75" customHeight="1" x14ac:dyDescent="0.3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5.75" customHeight="1" x14ac:dyDescent="0.3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5.75" customHeight="1" x14ac:dyDescent="0.3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5.75" customHeight="1" x14ac:dyDescent="0.3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5.75" customHeight="1" x14ac:dyDescent="0.3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5.75" customHeight="1" x14ac:dyDescent="0.3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5.75" customHeight="1" x14ac:dyDescent="0.3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5.75" customHeight="1" x14ac:dyDescent="0.3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5.75" customHeight="1" x14ac:dyDescent="0.3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5.75" customHeight="1" x14ac:dyDescent="0.3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5.75" customHeight="1" x14ac:dyDescent="0.3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5.75" customHeight="1" x14ac:dyDescent="0.3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5.75" customHeight="1" x14ac:dyDescent="0.3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5.75" customHeight="1" x14ac:dyDescent="0.3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5.75" customHeight="1" x14ac:dyDescent="0.3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5.75" customHeight="1" x14ac:dyDescent="0.3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5.75" customHeight="1" x14ac:dyDescent="0.3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5.75" customHeight="1" x14ac:dyDescent="0.3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5.75" customHeight="1" x14ac:dyDescent="0.3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5.75" customHeight="1" x14ac:dyDescent="0.3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5.75" customHeight="1" x14ac:dyDescent="0.3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5.75" customHeight="1" x14ac:dyDescent="0.3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5.75" customHeight="1" x14ac:dyDescent="0.3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5.75" customHeight="1" x14ac:dyDescent="0.3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5.75" customHeight="1" x14ac:dyDescent="0.3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5.75" customHeight="1" x14ac:dyDescent="0.3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5.75" customHeight="1" x14ac:dyDescent="0.3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5.75" customHeight="1" x14ac:dyDescent="0.3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5.75" customHeight="1" x14ac:dyDescent="0.3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5.75" customHeight="1" x14ac:dyDescent="0.3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5.75" customHeight="1" x14ac:dyDescent="0.3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5.75" customHeight="1" x14ac:dyDescent="0.3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5.75" customHeight="1" x14ac:dyDescent="0.3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5.75" customHeight="1" x14ac:dyDescent="0.3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5.75" customHeight="1" x14ac:dyDescent="0.3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5.75" customHeight="1" x14ac:dyDescent="0.3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5.75" customHeight="1" x14ac:dyDescent="0.3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5.75" customHeight="1" x14ac:dyDescent="0.3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5.75" customHeight="1" x14ac:dyDescent="0.3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5.75" customHeight="1" x14ac:dyDescent="0.3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5.75" customHeight="1" x14ac:dyDescent="0.3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5.75" customHeight="1" x14ac:dyDescent="0.3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5.75" customHeight="1" x14ac:dyDescent="0.3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5.75" customHeight="1" x14ac:dyDescent="0.3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5.75" customHeight="1" x14ac:dyDescent="0.3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5.75" customHeight="1" x14ac:dyDescent="0.3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5.75" customHeight="1" x14ac:dyDescent="0.3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5.75" customHeight="1" x14ac:dyDescent="0.3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5.75" customHeight="1" x14ac:dyDescent="0.3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5.75" customHeight="1" x14ac:dyDescent="0.3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5.75" customHeight="1" x14ac:dyDescent="0.3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5.75" customHeight="1" x14ac:dyDescent="0.3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5.75" customHeight="1" x14ac:dyDescent="0.3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5.75" customHeight="1" x14ac:dyDescent="0.3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5.75" customHeight="1" x14ac:dyDescent="0.3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5.75" customHeight="1" x14ac:dyDescent="0.3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5.75" customHeight="1" x14ac:dyDescent="0.3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5.75" customHeight="1" x14ac:dyDescent="0.3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5.75" customHeight="1" x14ac:dyDescent="0.3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5.75" customHeight="1" x14ac:dyDescent="0.3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5.75" customHeight="1" x14ac:dyDescent="0.3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5.75" customHeight="1" x14ac:dyDescent="0.3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5.75" customHeight="1" x14ac:dyDescent="0.3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5.75" customHeight="1" x14ac:dyDescent="0.3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5.75" customHeight="1" x14ac:dyDescent="0.3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5.75" customHeight="1" x14ac:dyDescent="0.3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5.75" customHeight="1" x14ac:dyDescent="0.3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5.75" customHeight="1" x14ac:dyDescent="0.3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5.75" customHeight="1" x14ac:dyDescent="0.3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5.75" customHeight="1" x14ac:dyDescent="0.3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5.75" customHeight="1" x14ac:dyDescent="0.3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5.75" customHeight="1" x14ac:dyDescent="0.3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5.75" customHeight="1" x14ac:dyDescent="0.3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5.75" customHeight="1" x14ac:dyDescent="0.3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5.75" customHeight="1" x14ac:dyDescent="0.3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5.75" customHeight="1" x14ac:dyDescent="0.3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5.75" customHeight="1" x14ac:dyDescent="0.3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5.75" customHeight="1" x14ac:dyDescent="0.3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5.75" customHeight="1" x14ac:dyDescent="0.3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5.75" customHeight="1" x14ac:dyDescent="0.3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5.75" customHeight="1" x14ac:dyDescent="0.3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5.75" customHeight="1" x14ac:dyDescent="0.3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5.75" customHeight="1" x14ac:dyDescent="0.3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5.75" customHeight="1" x14ac:dyDescent="0.3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5.75" customHeight="1" x14ac:dyDescent="0.3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5.75" customHeight="1" x14ac:dyDescent="0.3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5.75" customHeight="1" x14ac:dyDescent="0.3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5.75" customHeight="1" x14ac:dyDescent="0.3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5.75" customHeight="1" x14ac:dyDescent="0.3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5.75" customHeight="1" x14ac:dyDescent="0.3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5.75" customHeight="1" x14ac:dyDescent="0.3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5.75" customHeight="1" x14ac:dyDescent="0.3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5.75" customHeight="1" x14ac:dyDescent="0.3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5.75" customHeight="1" x14ac:dyDescent="0.3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5.75" customHeight="1" x14ac:dyDescent="0.3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5.75" customHeight="1" x14ac:dyDescent="0.3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5.75" customHeight="1" x14ac:dyDescent="0.3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5.75" customHeight="1" x14ac:dyDescent="0.3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5.75" customHeight="1" x14ac:dyDescent="0.3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5.75" customHeight="1" x14ac:dyDescent="0.3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5.75" customHeight="1" x14ac:dyDescent="0.3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5.75" customHeight="1" x14ac:dyDescent="0.3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5.75" customHeight="1" x14ac:dyDescent="0.3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5.75" customHeight="1" x14ac:dyDescent="0.3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5.75" customHeight="1" x14ac:dyDescent="0.3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5.75" customHeight="1" x14ac:dyDescent="0.3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5.75" customHeight="1" x14ac:dyDescent="0.3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5.75" customHeight="1" x14ac:dyDescent="0.3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5.75" customHeight="1" x14ac:dyDescent="0.3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5.75" customHeight="1" x14ac:dyDescent="0.3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5.75" customHeight="1" x14ac:dyDescent="0.3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5.75" customHeight="1" x14ac:dyDescent="0.3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5.75" customHeight="1" x14ac:dyDescent="0.3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5.75" customHeight="1" x14ac:dyDescent="0.3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5.75" customHeight="1" x14ac:dyDescent="0.3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5.75" customHeight="1" x14ac:dyDescent="0.3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5.75" customHeight="1" x14ac:dyDescent="0.3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5.75" customHeight="1" x14ac:dyDescent="0.3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5.75" customHeight="1" x14ac:dyDescent="0.3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5.75" customHeight="1" x14ac:dyDescent="0.3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5.75" customHeight="1" x14ac:dyDescent="0.3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5.75" customHeight="1" x14ac:dyDescent="0.3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5.75" customHeight="1" x14ac:dyDescent="0.3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5.75" customHeight="1" x14ac:dyDescent="0.3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5.75" customHeight="1" x14ac:dyDescent="0.3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5.75" customHeight="1" x14ac:dyDescent="0.3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5.75" customHeight="1" x14ac:dyDescent="0.3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5.75" customHeight="1" x14ac:dyDescent="0.3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5.75" customHeight="1" x14ac:dyDescent="0.3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5.75" customHeight="1" x14ac:dyDescent="0.3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5.75" customHeight="1" x14ac:dyDescent="0.3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5.75" customHeight="1" x14ac:dyDescent="0.3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5.75" customHeight="1" x14ac:dyDescent="0.3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5.75" customHeight="1" x14ac:dyDescent="0.3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5.75" customHeight="1" x14ac:dyDescent="0.3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5.75" customHeight="1" x14ac:dyDescent="0.3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5.75" customHeight="1" x14ac:dyDescent="0.3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5.75" customHeight="1" x14ac:dyDescent="0.3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5.75" customHeight="1" x14ac:dyDescent="0.3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5.75" customHeight="1" x14ac:dyDescent="0.3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5.75" customHeight="1" x14ac:dyDescent="0.3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5.75" customHeight="1" x14ac:dyDescent="0.3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5.75" customHeight="1" x14ac:dyDescent="0.3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5.75" customHeight="1" x14ac:dyDescent="0.3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5.75" customHeight="1" x14ac:dyDescent="0.3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5.75" customHeight="1" x14ac:dyDescent="0.3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5.75" customHeight="1" x14ac:dyDescent="0.3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5.75" customHeight="1" x14ac:dyDescent="0.3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5.75" customHeight="1" x14ac:dyDescent="0.3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5.75" customHeight="1" x14ac:dyDescent="0.3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5.75" customHeight="1" x14ac:dyDescent="0.3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5.75" customHeight="1" x14ac:dyDescent="0.3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5.75" customHeight="1" x14ac:dyDescent="0.3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5.75" customHeight="1" x14ac:dyDescent="0.3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5.75" customHeight="1" x14ac:dyDescent="0.3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5.75" customHeight="1" x14ac:dyDescent="0.3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5.75" customHeight="1" x14ac:dyDescent="0.3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5.75" customHeight="1" x14ac:dyDescent="0.3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5.75" customHeight="1" x14ac:dyDescent="0.3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5.75" customHeight="1" x14ac:dyDescent="0.3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5.75" customHeight="1" x14ac:dyDescent="0.3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5.75" customHeight="1" x14ac:dyDescent="0.3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5.75" customHeight="1" x14ac:dyDescent="0.3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5.75" customHeight="1" x14ac:dyDescent="0.3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5.75" customHeight="1" x14ac:dyDescent="0.3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5.75" customHeight="1" x14ac:dyDescent="0.3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5.75" customHeight="1" x14ac:dyDescent="0.3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5.75" customHeight="1" x14ac:dyDescent="0.3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5.75" customHeight="1" x14ac:dyDescent="0.3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5.75" customHeight="1" x14ac:dyDescent="0.3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5.75" customHeight="1" x14ac:dyDescent="0.3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5.75" customHeight="1" x14ac:dyDescent="0.3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5.75" customHeight="1" x14ac:dyDescent="0.3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5.75" customHeight="1" x14ac:dyDescent="0.3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5.75" customHeight="1" x14ac:dyDescent="0.3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5.75" customHeight="1" x14ac:dyDescent="0.3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5.75" customHeight="1" x14ac:dyDescent="0.3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5.75" customHeight="1" x14ac:dyDescent="0.3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5.75" customHeight="1" x14ac:dyDescent="0.3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5.75" customHeight="1" x14ac:dyDescent="0.3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5.75" customHeight="1" x14ac:dyDescent="0.3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5.75" customHeight="1" x14ac:dyDescent="0.3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5.75" customHeight="1" x14ac:dyDescent="0.3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5.75" customHeight="1" x14ac:dyDescent="0.3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5.75" customHeight="1" x14ac:dyDescent="0.3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5.75" customHeight="1" x14ac:dyDescent="0.3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5.75" customHeight="1" x14ac:dyDescent="0.3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5.75" customHeight="1" x14ac:dyDescent="0.3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5.75" customHeight="1" x14ac:dyDescent="0.3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5.75" customHeight="1" x14ac:dyDescent="0.3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5.75" customHeight="1" x14ac:dyDescent="0.3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5.75" customHeight="1" x14ac:dyDescent="0.3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5.75" customHeight="1" x14ac:dyDescent="0.3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5.75" customHeight="1" x14ac:dyDescent="0.3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5.75" customHeight="1" x14ac:dyDescent="0.3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5.75" customHeight="1" x14ac:dyDescent="0.3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5.75" customHeight="1" x14ac:dyDescent="0.3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5.75" customHeight="1" x14ac:dyDescent="0.3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5.75" customHeight="1" x14ac:dyDescent="0.3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5.75" customHeight="1" x14ac:dyDescent="0.3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5.75" customHeight="1" x14ac:dyDescent="0.3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5.75" customHeight="1" x14ac:dyDescent="0.3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5.75" customHeight="1" x14ac:dyDescent="0.3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5.75" customHeight="1" x14ac:dyDescent="0.3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5.75" customHeight="1" x14ac:dyDescent="0.3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5.75" customHeight="1" x14ac:dyDescent="0.3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5.75" customHeight="1" x14ac:dyDescent="0.3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5.75" customHeight="1" x14ac:dyDescent="0.3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5.75" customHeight="1" x14ac:dyDescent="0.3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5.75" customHeight="1" x14ac:dyDescent="0.3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5.75" customHeight="1" x14ac:dyDescent="0.3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5.75" customHeight="1" x14ac:dyDescent="0.3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5.75" customHeight="1" x14ac:dyDescent="0.3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5.75" customHeight="1" x14ac:dyDescent="0.3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5.75" customHeight="1" x14ac:dyDescent="0.3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5.75" customHeight="1" x14ac:dyDescent="0.3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5.75" customHeight="1" x14ac:dyDescent="0.3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5.75" customHeight="1" x14ac:dyDescent="0.3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5.75" customHeight="1" x14ac:dyDescent="0.3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5.75" customHeight="1" x14ac:dyDescent="0.3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5.75" customHeight="1" x14ac:dyDescent="0.3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5.75" customHeight="1" x14ac:dyDescent="0.3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5.75" customHeight="1" x14ac:dyDescent="0.3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5.75" customHeight="1" x14ac:dyDescent="0.3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5.75" customHeight="1" x14ac:dyDescent="0.3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5.75" customHeight="1" x14ac:dyDescent="0.3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5.75" customHeight="1" x14ac:dyDescent="0.3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5.75" customHeight="1" x14ac:dyDescent="0.3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5.75" customHeight="1" x14ac:dyDescent="0.3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5.75" customHeight="1" x14ac:dyDescent="0.3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5.75" customHeight="1" x14ac:dyDescent="0.3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5.75" customHeight="1" x14ac:dyDescent="0.3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5.75" customHeight="1" x14ac:dyDescent="0.3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5.75" customHeight="1" x14ac:dyDescent="0.3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5.75" customHeight="1" x14ac:dyDescent="0.3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5.75" customHeight="1" x14ac:dyDescent="0.3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5.75" customHeight="1" x14ac:dyDescent="0.3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5.75" customHeight="1" x14ac:dyDescent="0.3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5.75" customHeight="1" x14ac:dyDescent="0.3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5.75" customHeight="1" x14ac:dyDescent="0.3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5.75" customHeight="1" x14ac:dyDescent="0.3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5.75" customHeight="1" x14ac:dyDescent="0.3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5.75" customHeight="1" x14ac:dyDescent="0.3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5.75" customHeight="1" x14ac:dyDescent="0.3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5.75" customHeight="1" x14ac:dyDescent="0.3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5.75" customHeight="1" x14ac:dyDescent="0.3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5.75" customHeight="1" x14ac:dyDescent="0.3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5.75" customHeight="1" x14ac:dyDescent="0.3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5.75" customHeight="1" x14ac:dyDescent="0.3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5.75" customHeight="1" x14ac:dyDescent="0.3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5.75" customHeight="1" x14ac:dyDescent="0.3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5.75" customHeight="1" x14ac:dyDescent="0.3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5.75" customHeight="1" x14ac:dyDescent="0.3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5.75" customHeight="1" x14ac:dyDescent="0.3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5.75" customHeight="1" x14ac:dyDescent="0.3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5.75" customHeight="1" x14ac:dyDescent="0.3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5.75" customHeight="1" x14ac:dyDescent="0.3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5.75" customHeight="1" x14ac:dyDescent="0.3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5.75" customHeight="1" x14ac:dyDescent="0.3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5.75" customHeight="1" x14ac:dyDescent="0.3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5.75" customHeight="1" x14ac:dyDescent="0.3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5.75" customHeight="1" x14ac:dyDescent="0.3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5.75" customHeight="1" x14ac:dyDescent="0.3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5.75" customHeight="1" x14ac:dyDescent="0.3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5.75" customHeight="1" x14ac:dyDescent="0.3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5.75" customHeight="1" x14ac:dyDescent="0.3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5.75" customHeight="1" x14ac:dyDescent="0.3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5.75" customHeight="1" x14ac:dyDescent="0.3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5.75" customHeight="1" x14ac:dyDescent="0.3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5.75" customHeight="1" x14ac:dyDescent="0.3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5.75" customHeight="1" x14ac:dyDescent="0.3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5.75" customHeight="1" x14ac:dyDescent="0.3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5.75" customHeight="1" x14ac:dyDescent="0.3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5.75" customHeight="1" x14ac:dyDescent="0.3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5.75" customHeight="1" x14ac:dyDescent="0.3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5.75" customHeight="1" x14ac:dyDescent="0.3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5.75" customHeight="1" x14ac:dyDescent="0.3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5.75" customHeight="1" x14ac:dyDescent="0.3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5.75" customHeight="1" x14ac:dyDescent="0.3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5.75" customHeight="1" x14ac:dyDescent="0.3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5.75" customHeight="1" x14ac:dyDescent="0.3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5.75" customHeight="1" x14ac:dyDescent="0.3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5.75" customHeight="1" x14ac:dyDescent="0.3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5.75" customHeight="1" x14ac:dyDescent="0.3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5.75" customHeight="1" x14ac:dyDescent="0.3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5.75" customHeight="1" x14ac:dyDescent="0.3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5.75" customHeight="1" x14ac:dyDescent="0.3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5.75" customHeight="1" x14ac:dyDescent="0.3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5.75" customHeight="1" x14ac:dyDescent="0.3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5.75" customHeight="1" x14ac:dyDescent="0.3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5.75" customHeight="1" x14ac:dyDescent="0.3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5.75" customHeight="1" x14ac:dyDescent="0.3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5.75" customHeight="1" x14ac:dyDescent="0.3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5.75" customHeight="1" x14ac:dyDescent="0.3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5.75" customHeight="1" x14ac:dyDescent="0.3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5.75" customHeight="1" x14ac:dyDescent="0.3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5.75" customHeight="1" x14ac:dyDescent="0.3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5.75" customHeight="1" x14ac:dyDescent="0.3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5.75" customHeight="1" x14ac:dyDescent="0.3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5.75" customHeight="1" x14ac:dyDescent="0.3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5.75" customHeight="1" x14ac:dyDescent="0.3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5.75" customHeight="1" x14ac:dyDescent="0.3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5.75" customHeight="1" x14ac:dyDescent="0.3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5.75" customHeight="1" x14ac:dyDescent="0.3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5.75" customHeight="1" x14ac:dyDescent="0.3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5.75" customHeight="1" x14ac:dyDescent="0.3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5.75" customHeight="1" x14ac:dyDescent="0.3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5.75" customHeight="1" x14ac:dyDescent="0.3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5.75" customHeight="1" x14ac:dyDescent="0.3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5.75" customHeight="1" x14ac:dyDescent="0.3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5.75" customHeight="1" x14ac:dyDescent="0.3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5.75" customHeight="1" x14ac:dyDescent="0.3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5.75" customHeight="1" x14ac:dyDescent="0.3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5.75" customHeight="1" x14ac:dyDescent="0.3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5.75" customHeight="1" x14ac:dyDescent="0.3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5.75" customHeight="1" x14ac:dyDescent="0.3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5.75" customHeight="1" x14ac:dyDescent="0.3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5.75" customHeight="1" x14ac:dyDescent="0.3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5.75" customHeight="1" x14ac:dyDescent="0.3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5.75" customHeight="1" x14ac:dyDescent="0.3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5.75" customHeight="1" x14ac:dyDescent="0.3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5.75" customHeight="1" x14ac:dyDescent="0.3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5.75" customHeight="1" x14ac:dyDescent="0.3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5.75" customHeight="1" x14ac:dyDescent="0.3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5.75" customHeight="1" x14ac:dyDescent="0.3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5.75" customHeight="1" x14ac:dyDescent="0.3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5.75" customHeight="1" x14ac:dyDescent="0.3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5.75" customHeight="1" x14ac:dyDescent="0.3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5.75" customHeight="1" x14ac:dyDescent="0.3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5.75" customHeight="1" x14ac:dyDescent="0.3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5.75" customHeight="1" x14ac:dyDescent="0.3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5.75" customHeight="1" x14ac:dyDescent="0.3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5.75" customHeight="1" x14ac:dyDescent="0.3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5.75" customHeight="1" x14ac:dyDescent="0.3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5.75" customHeight="1" x14ac:dyDescent="0.3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5.75" customHeight="1" x14ac:dyDescent="0.3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5.75" customHeight="1" x14ac:dyDescent="0.3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5.75" customHeight="1" x14ac:dyDescent="0.3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5.75" customHeight="1" x14ac:dyDescent="0.3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5.75" customHeight="1" x14ac:dyDescent="0.3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5.75" customHeight="1" x14ac:dyDescent="0.3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5.75" customHeight="1" x14ac:dyDescent="0.3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5.75" customHeight="1" x14ac:dyDescent="0.3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5.75" customHeight="1" x14ac:dyDescent="0.3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5.75" customHeight="1" x14ac:dyDescent="0.3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5.75" customHeight="1" x14ac:dyDescent="0.3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5.75" customHeight="1" x14ac:dyDescent="0.3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5.75" customHeight="1" x14ac:dyDescent="0.3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5.75" customHeight="1" x14ac:dyDescent="0.3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5.75" customHeight="1" x14ac:dyDescent="0.3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5.75" customHeight="1" x14ac:dyDescent="0.3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5.75" customHeight="1" x14ac:dyDescent="0.3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5.75" customHeight="1" x14ac:dyDescent="0.3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5.75" customHeight="1" x14ac:dyDescent="0.3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5.75" customHeight="1" x14ac:dyDescent="0.3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5.75" customHeight="1" x14ac:dyDescent="0.3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5.75" customHeight="1" x14ac:dyDescent="0.3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5.75" customHeight="1" x14ac:dyDescent="0.3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5.75" customHeight="1" x14ac:dyDescent="0.3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5.75" customHeight="1" x14ac:dyDescent="0.3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5.75" customHeight="1" x14ac:dyDescent="0.3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5.75" customHeight="1" x14ac:dyDescent="0.3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5.75" customHeight="1" x14ac:dyDescent="0.3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5.75" customHeight="1" x14ac:dyDescent="0.3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5.75" customHeight="1" x14ac:dyDescent="0.3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5.75" customHeight="1" x14ac:dyDescent="0.3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5.75" customHeight="1" x14ac:dyDescent="0.3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5.75" customHeight="1" x14ac:dyDescent="0.3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5.75" customHeight="1" x14ac:dyDescent="0.3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5.75" customHeight="1" x14ac:dyDescent="0.3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5.75" customHeight="1" x14ac:dyDescent="0.3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5.75" customHeight="1" x14ac:dyDescent="0.3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5.75" customHeight="1" x14ac:dyDescent="0.3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5.75" customHeight="1" x14ac:dyDescent="0.3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5.75" customHeight="1" x14ac:dyDescent="0.3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5.75" customHeight="1" x14ac:dyDescent="0.3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5.75" customHeight="1" x14ac:dyDescent="0.3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5.75" customHeight="1" x14ac:dyDescent="0.3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5.75" customHeight="1" x14ac:dyDescent="0.3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5.75" customHeight="1" x14ac:dyDescent="0.3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5.75" customHeight="1" x14ac:dyDescent="0.3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5.75" customHeight="1" x14ac:dyDescent="0.3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5.75" customHeight="1" x14ac:dyDescent="0.3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5.75" customHeight="1" x14ac:dyDescent="0.3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5.75" customHeight="1" x14ac:dyDescent="0.3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5.75" customHeight="1" x14ac:dyDescent="0.3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5.75" customHeight="1" x14ac:dyDescent="0.3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5.75" customHeight="1" x14ac:dyDescent="0.3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5.75" customHeight="1" x14ac:dyDescent="0.3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5.75" customHeight="1" x14ac:dyDescent="0.3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5.75" customHeight="1" x14ac:dyDescent="0.3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5.75" customHeight="1" x14ac:dyDescent="0.3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5.75" customHeight="1" x14ac:dyDescent="0.3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5.75" customHeight="1" x14ac:dyDescent="0.3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5.75" customHeight="1" x14ac:dyDescent="0.3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5.75" customHeight="1" x14ac:dyDescent="0.3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5.75" customHeight="1" x14ac:dyDescent="0.3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5.75" customHeight="1" x14ac:dyDescent="0.3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5.75" customHeight="1" x14ac:dyDescent="0.3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5.75" customHeight="1" x14ac:dyDescent="0.3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5.75" customHeight="1" x14ac:dyDescent="0.3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5.75" customHeight="1" x14ac:dyDescent="0.3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5.75" customHeight="1" x14ac:dyDescent="0.3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5.75" customHeight="1" x14ac:dyDescent="0.3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5.75" customHeight="1" x14ac:dyDescent="0.3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5.75" customHeight="1" x14ac:dyDescent="0.3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mergeCells count="1">
    <mergeCell ref="A1:E1"/>
  </mergeCells>
  <conditionalFormatting sqref="D3:D180">
    <cfRule type="containsText" dxfId="4" priority="1" operator="containsText" text="AB">
      <formula>NOT(ISERROR(SEARCH(("AB"),(D3))))</formula>
    </cfRule>
  </conditionalFormatting>
  <conditionalFormatting sqref="E3:E181">
    <cfRule type="cellIs" dxfId="3" priority="2" operator="equal">
      <formula>"Y"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3"/>
  <sheetViews>
    <sheetView tabSelected="1" workbookViewId="0">
      <selection activeCell="A2" sqref="A2:O2"/>
    </sheetView>
  </sheetViews>
  <sheetFormatPr defaultRowHeight="20.100000000000001" customHeight="1" x14ac:dyDescent="0.3"/>
  <cols>
    <col min="1" max="1" width="6.44140625" bestFit="1" customWidth="1"/>
    <col min="2" max="2" width="19.88671875" bestFit="1" customWidth="1"/>
    <col min="3" max="3" width="32.109375" bestFit="1" customWidth="1"/>
    <col min="4" max="4" width="30.6640625" bestFit="1" customWidth="1"/>
    <col min="5" max="5" width="21.5546875" bestFit="1" customWidth="1"/>
    <col min="6" max="13" width="13.5546875" bestFit="1" customWidth="1"/>
    <col min="14" max="15" width="7.33203125" bestFit="1" customWidth="1"/>
  </cols>
  <sheetData>
    <row r="1" spans="1:15" ht="20.100000000000001" customHeight="1" x14ac:dyDescent="0.3">
      <c r="A1" s="97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5" ht="20.100000000000001" customHeight="1" x14ac:dyDescent="0.3">
      <c r="A2" s="97" t="s">
        <v>444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3"/>
    </row>
    <row r="3" spans="1:15" ht="20.100000000000001" customHeight="1" x14ac:dyDescent="0.3">
      <c r="A3" s="97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ht="20.100000000000001" customHeight="1" x14ac:dyDescent="0.3">
      <c r="A4" s="97" t="s">
        <v>445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3"/>
    </row>
    <row r="5" spans="1:15" ht="20.100000000000001" customHeight="1" x14ac:dyDescent="0.3">
      <c r="A5" s="105" t="s">
        <v>31</v>
      </c>
      <c r="B5" s="104" t="s">
        <v>32</v>
      </c>
      <c r="C5" s="35" t="s">
        <v>33</v>
      </c>
      <c r="D5" s="105" t="s">
        <v>446</v>
      </c>
      <c r="E5" s="105" t="s">
        <v>447</v>
      </c>
      <c r="F5" s="105" t="s">
        <v>448</v>
      </c>
      <c r="G5" s="105" t="s">
        <v>449</v>
      </c>
      <c r="H5" s="105" t="s">
        <v>450</v>
      </c>
      <c r="I5" s="97" t="s">
        <v>451</v>
      </c>
      <c r="J5" s="82"/>
      <c r="K5" s="82"/>
      <c r="L5" s="82"/>
      <c r="M5" s="83"/>
      <c r="N5" s="105" t="s">
        <v>36</v>
      </c>
      <c r="O5" s="105" t="s">
        <v>36</v>
      </c>
    </row>
    <row r="6" spans="1:15" ht="20.100000000000001" customHeight="1" x14ac:dyDescent="0.3">
      <c r="A6" s="106"/>
      <c r="B6" s="106"/>
      <c r="C6" s="35" t="s">
        <v>425</v>
      </c>
      <c r="D6" s="95"/>
      <c r="E6" s="95"/>
      <c r="F6" s="95"/>
      <c r="G6" s="95"/>
      <c r="H6" s="95"/>
      <c r="I6" s="105" t="s">
        <v>20</v>
      </c>
      <c r="J6" s="105" t="s">
        <v>21</v>
      </c>
      <c r="K6" s="105" t="s">
        <v>22</v>
      </c>
      <c r="L6" s="105" t="s">
        <v>23</v>
      </c>
      <c r="M6" s="105" t="s">
        <v>24</v>
      </c>
      <c r="N6" s="106"/>
      <c r="O6" s="106"/>
    </row>
    <row r="7" spans="1:15" ht="20.100000000000001" customHeight="1" x14ac:dyDescent="0.3">
      <c r="A7" s="106"/>
      <c r="B7" s="106"/>
      <c r="C7" s="35"/>
      <c r="D7" s="35" t="s">
        <v>36</v>
      </c>
      <c r="E7" s="35" t="s">
        <v>36</v>
      </c>
      <c r="F7" s="35" t="s">
        <v>36</v>
      </c>
      <c r="G7" s="35" t="s">
        <v>36</v>
      </c>
      <c r="H7" s="35" t="s">
        <v>36</v>
      </c>
      <c r="I7" s="95"/>
      <c r="J7" s="95"/>
      <c r="K7" s="95"/>
      <c r="L7" s="95"/>
      <c r="M7" s="95"/>
      <c r="N7" s="95"/>
      <c r="O7" s="95"/>
    </row>
    <row r="8" spans="1:15" ht="20.100000000000001" customHeight="1" x14ac:dyDescent="0.3">
      <c r="A8" s="95"/>
      <c r="B8" s="95"/>
      <c r="C8" s="35" t="s">
        <v>38</v>
      </c>
      <c r="D8" s="35">
        <f>'[1] MID Term 1'!D6</f>
        <v>28</v>
      </c>
      <c r="E8" s="35">
        <f>'[1] MID Term 1'!H6</f>
        <v>28</v>
      </c>
      <c r="F8" s="35">
        <f>'[1] MID Term 1'!L6+'[1]MID Term 2'!F6</f>
        <v>28</v>
      </c>
      <c r="G8" s="35">
        <f>'[1]MID Term 2'!J6</f>
        <v>28</v>
      </c>
      <c r="H8" s="35">
        <f>'[1]MID Term 2'!N6</f>
        <v>28</v>
      </c>
      <c r="I8" s="109">
        <v>0.75</v>
      </c>
      <c r="J8" s="109">
        <v>0.75</v>
      </c>
      <c r="K8" s="109">
        <v>0.75</v>
      </c>
      <c r="L8" s="109">
        <v>0.75</v>
      </c>
      <c r="M8" s="109">
        <v>0.75</v>
      </c>
      <c r="N8" s="105">
        <v>140</v>
      </c>
      <c r="O8" s="105">
        <f>ROUND(N8/2,0)</f>
        <v>70</v>
      </c>
    </row>
    <row r="9" spans="1:15" ht="20.100000000000001" customHeight="1" x14ac:dyDescent="0.3">
      <c r="A9" s="97" t="s">
        <v>41</v>
      </c>
      <c r="B9" s="82"/>
      <c r="C9" s="83"/>
      <c r="D9" s="75">
        <v>0.75</v>
      </c>
      <c r="E9" s="75">
        <v>0.75</v>
      </c>
      <c r="F9" s="75">
        <v>0.75</v>
      </c>
      <c r="G9" s="75">
        <v>0.75</v>
      </c>
      <c r="H9" s="75">
        <v>0.75</v>
      </c>
      <c r="I9" s="95"/>
      <c r="J9" s="95"/>
      <c r="K9" s="95"/>
      <c r="L9" s="95"/>
      <c r="M9" s="95"/>
      <c r="N9" s="95"/>
      <c r="O9" s="95"/>
    </row>
    <row r="10" spans="1:15" ht="20.100000000000001" customHeight="1" x14ac:dyDescent="0.3">
      <c r="A10" s="76">
        <v>1</v>
      </c>
      <c r="B10" s="16" t="s">
        <v>42</v>
      </c>
      <c r="C10" s="16" t="s">
        <v>43</v>
      </c>
      <c r="D10" s="36">
        <f>'[1] MID Term 1'!D7</f>
        <v>24</v>
      </c>
      <c r="E10" s="77">
        <f>'[1] MID Term 1'!H7</f>
        <v>25</v>
      </c>
      <c r="F10" s="36">
        <f>'[1] MID Term 1'!L7+'[1]MID Term 2'!F7</f>
        <v>24</v>
      </c>
      <c r="G10" s="36">
        <f>'[1]MID Term 2'!J7</f>
        <v>26</v>
      </c>
      <c r="H10" s="77">
        <f>'[1]MID Term 2'!N7</f>
        <v>25</v>
      </c>
      <c r="I10" s="36">
        <f t="shared" ref="I10:I188" si="0">IF((D10/$D$8)&gt;=$I$8,1,0)</f>
        <v>1</v>
      </c>
      <c r="J10" s="36">
        <f t="shared" ref="J10:J187" si="1">IF((E10/$E$8)&gt;=$J$8,1,0)</f>
        <v>1</v>
      </c>
      <c r="K10" s="36">
        <f t="shared" ref="K10:K185" si="2">IF((F10/$F$8)&gt;=$K$8,1,0)</f>
        <v>1</v>
      </c>
      <c r="L10" s="36">
        <f t="shared" ref="L10:L187" si="3">IF((G10/$G$8)&gt;=$L$8,1,0)</f>
        <v>1</v>
      </c>
      <c r="M10" s="36">
        <f t="shared" ref="M10:M187" si="4">IF((H10/$H$8)&gt;=$M$8,1,0)</f>
        <v>1</v>
      </c>
      <c r="N10" s="36">
        <f t="shared" ref="N10:N188" si="5">SUM(D10:H10)</f>
        <v>124</v>
      </c>
      <c r="O10" s="36">
        <f t="shared" ref="O10:O188" si="6">ROUND(N10/2,0)</f>
        <v>62</v>
      </c>
    </row>
    <row r="11" spans="1:15" ht="20.100000000000001" customHeight="1" x14ac:dyDescent="0.3">
      <c r="A11" s="76">
        <v>2</v>
      </c>
      <c r="B11" s="16" t="s">
        <v>44</v>
      </c>
      <c r="C11" s="16" t="s">
        <v>45</v>
      </c>
      <c r="D11" s="36">
        <f>'[1] MID Term 1'!D8</f>
        <v>22</v>
      </c>
      <c r="E11" s="77">
        <f>'[1] MID Term 1'!H8</f>
        <v>22</v>
      </c>
      <c r="F11" s="36">
        <f>'[1] MID Term 1'!L8+'[1]MID Term 2'!F8</f>
        <v>21</v>
      </c>
      <c r="G11" s="36">
        <f>'[1]MID Term 2'!J8</f>
        <v>23</v>
      </c>
      <c r="H11" s="77">
        <f>'[1]MID Term 2'!N8</f>
        <v>22</v>
      </c>
      <c r="I11" s="36">
        <f t="shared" si="0"/>
        <v>1</v>
      </c>
      <c r="J11" s="36">
        <f t="shared" si="1"/>
        <v>1</v>
      </c>
      <c r="K11" s="36">
        <f t="shared" si="2"/>
        <v>1</v>
      </c>
      <c r="L11" s="36">
        <f t="shared" si="3"/>
        <v>1</v>
      </c>
      <c r="M11" s="36">
        <f t="shared" si="4"/>
        <v>1</v>
      </c>
      <c r="N11" s="36">
        <f t="shared" si="5"/>
        <v>110</v>
      </c>
      <c r="O11" s="36">
        <f t="shared" si="6"/>
        <v>55</v>
      </c>
    </row>
    <row r="12" spans="1:15" ht="20.100000000000001" customHeight="1" x14ac:dyDescent="0.3">
      <c r="A12" s="76">
        <v>3</v>
      </c>
      <c r="B12" s="16" t="s">
        <v>46</v>
      </c>
      <c r="C12" s="16" t="s">
        <v>47</v>
      </c>
      <c r="D12" s="36">
        <f>'[1] MID Term 1'!D9</f>
        <v>24</v>
      </c>
      <c r="E12" s="77">
        <f>'[1] MID Term 1'!H9</f>
        <v>25</v>
      </c>
      <c r="F12" s="36">
        <f>'[1] MID Term 1'!L9+'[1]MID Term 2'!F9</f>
        <v>24</v>
      </c>
      <c r="G12" s="36">
        <f>'[1]MID Term 2'!J9</f>
        <v>26</v>
      </c>
      <c r="H12" s="77">
        <f>'[1]MID Term 2'!N9</f>
        <v>25</v>
      </c>
      <c r="I12" s="36">
        <f t="shared" si="0"/>
        <v>1</v>
      </c>
      <c r="J12" s="36">
        <f t="shared" si="1"/>
        <v>1</v>
      </c>
      <c r="K12" s="36">
        <f t="shared" si="2"/>
        <v>1</v>
      </c>
      <c r="L12" s="36">
        <f t="shared" si="3"/>
        <v>1</v>
      </c>
      <c r="M12" s="36">
        <f t="shared" si="4"/>
        <v>1</v>
      </c>
      <c r="N12" s="36">
        <f t="shared" si="5"/>
        <v>124</v>
      </c>
      <c r="O12" s="36">
        <f t="shared" si="6"/>
        <v>62</v>
      </c>
    </row>
    <row r="13" spans="1:15" ht="20.100000000000001" customHeight="1" x14ac:dyDescent="0.3">
      <c r="A13" s="76">
        <v>4</v>
      </c>
      <c r="B13" s="16" t="s">
        <v>48</v>
      </c>
      <c r="C13" s="16" t="s">
        <v>49</v>
      </c>
      <c r="D13" s="36">
        <f>'[1] MID Term 1'!D10</f>
        <v>26</v>
      </c>
      <c r="E13" s="77">
        <f>'[1] MID Term 1'!H10</f>
        <v>27</v>
      </c>
      <c r="F13" s="36">
        <f>'[1] MID Term 1'!L10+'[1]MID Term 2'!F10</f>
        <v>26</v>
      </c>
      <c r="G13" s="36">
        <f>'[1]MID Term 2'!J10</f>
        <v>28</v>
      </c>
      <c r="H13" s="77">
        <f>'[1]MID Term 2'!N10</f>
        <v>27</v>
      </c>
      <c r="I13" s="36">
        <f t="shared" si="0"/>
        <v>1</v>
      </c>
      <c r="J13" s="36">
        <f t="shared" si="1"/>
        <v>1</v>
      </c>
      <c r="K13" s="36">
        <f t="shared" si="2"/>
        <v>1</v>
      </c>
      <c r="L13" s="36">
        <f t="shared" si="3"/>
        <v>1</v>
      </c>
      <c r="M13" s="36">
        <f t="shared" si="4"/>
        <v>1</v>
      </c>
      <c r="N13" s="36">
        <f t="shared" si="5"/>
        <v>134</v>
      </c>
      <c r="O13" s="36">
        <f t="shared" si="6"/>
        <v>67</v>
      </c>
    </row>
    <row r="14" spans="1:15" ht="20.100000000000001" customHeight="1" x14ac:dyDescent="0.3">
      <c r="A14" s="76">
        <v>5</v>
      </c>
      <c r="B14" s="16" t="s">
        <v>50</v>
      </c>
      <c r="C14" s="16" t="s">
        <v>51</v>
      </c>
      <c r="D14" s="36">
        <f>'[1] MID Term 1'!D11</f>
        <v>24</v>
      </c>
      <c r="E14" s="77">
        <f>'[1] MID Term 1'!H11</f>
        <v>25</v>
      </c>
      <c r="F14" s="36">
        <f>'[1] MID Term 1'!L11+'[1]MID Term 2'!F11</f>
        <v>24</v>
      </c>
      <c r="G14" s="77">
        <f>'[1]MID Term 2'!J11</f>
        <v>26</v>
      </c>
      <c r="H14" s="36">
        <f>'[1]MID Term 2'!N11</f>
        <v>25</v>
      </c>
      <c r="I14" s="36">
        <f t="shared" si="0"/>
        <v>1</v>
      </c>
      <c r="J14" s="36">
        <f t="shared" si="1"/>
        <v>1</v>
      </c>
      <c r="K14" s="36">
        <f t="shared" si="2"/>
        <v>1</v>
      </c>
      <c r="L14" s="36">
        <f t="shared" si="3"/>
        <v>1</v>
      </c>
      <c r="M14" s="36">
        <f t="shared" si="4"/>
        <v>1</v>
      </c>
      <c r="N14" s="36">
        <f t="shared" si="5"/>
        <v>124</v>
      </c>
      <c r="O14" s="36">
        <f t="shared" si="6"/>
        <v>62</v>
      </c>
    </row>
    <row r="15" spans="1:15" ht="20.100000000000001" customHeight="1" x14ac:dyDescent="0.3">
      <c r="A15" s="76">
        <v>6</v>
      </c>
      <c r="B15" s="16" t="s">
        <v>52</v>
      </c>
      <c r="C15" s="16" t="s">
        <v>53</v>
      </c>
      <c r="D15" s="36">
        <f>'[1] MID Term 1'!D12</f>
        <v>26</v>
      </c>
      <c r="E15" s="77">
        <f>'[1] MID Term 1'!H12</f>
        <v>27</v>
      </c>
      <c r="F15" s="36">
        <f>'[1] MID Term 1'!L12+'[1]MID Term 2'!F12</f>
        <v>26</v>
      </c>
      <c r="G15" s="36">
        <f>'[1]MID Term 2'!J12</f>
        <v>28</v>
      </c>
      <c r="H15" s="77">
        <f>'[1]MID Term 2'!N12</f>
        <v>27</v>
      </c>
      <c r="I15" s="36">
        <f t="shared" si="0"/>
        <v>1</v>
      </c>
      <c r="J15" s="36">
        <f t="shared" si="1"/>
        <v>1</v>
      </c>
      <c r="K15" s="36">
        <f t="shared" si="2"/>
        <v>1</v>
      </c>
      <c r="L15" s="36">
        <f t="shared" si="3"/>
        <v>1</v>
      </c>
      <c r="M15" s="36">
        <f t="shared" si="4"/>
        <v>1</v>
      </c>
      <c r="N15" s="36">
        <f t="shared" si="5"/>
        <v>134</v>
      </c>
      <c r="O15" s="36">
        <f t="shared" si="6"/>
        <v>67</v>
      </c>
    </row>
    <row r="16" spans="1:15" ht="20.100000000000001" customHeight="1" x14ac:dyDescent="0.3">
      <c r="A16" s="76">
        <v>7</v>
      </c>
      <c r="B16" s="16" t="s">
        <v>54</v>
      </c>
      <c r="C16" s="16" t="s">
        <v>55</v>
      </c>
      <c r="D16" s="36">
        <f>'[1] MID Term 1'!D13</f>
        <v>24</v>
      </c>
      <c r="E16" s="77">
        <f>'[1] MID Term 1'!H13</f>
        <v>24</v>
      </c>
      <c r="F16" s="36">
        <f>'[1] MID Term 1'!L13+'[1]MID Term 2'!F13</f>
        <v>23</v>
      </c>
      <c r="G16" s="36">
        <f>'[1]MID Term 2'!J13</f>
        <v>25</v>
      </c>
      <c r="H16" s="77">
        <f>'[1]MID Term 2'!N13</f>
        <v>24</v>
      </c>
      <c r="I16" s="36">
        <f t="shared" si="0"/>
        <v>1</v>
      </c>
      <c r="J16" s="36">
        <f t="shared" si="1"/>
        <v>1</v>
      </c>
      <c r="K16" s="36">
        <f t="shared" si="2"/>
        <v>1</v>
      </c>
      <c r="L16" s="36">
        <f t="shared" si="3"/>
        <v>1</v>
      </c>
      <c r="M16" s="36">
        <f t="shared" si="4"/>
        <v>1</v>
      </c>
      <c r="N16" s="36">
        <f t="shared" si="5"/>
        <v>120</v>
      </c>
      <c r="O16" s="36">
        <f t="shared" si="6"/>
        <v>60</v>
      </c>
    </row>
    <row r="17" spans="1:15" ht="20.100000000000001" customHeight="1" x14ac:dyDescent="0.3">
      <c r="A17" s="76">
        <v>8</v>
      </c>
      <c r="B17" s="16" t="s">
        <v>56</v>
      </c>
      <c r="C17" s="16" t="s">
        <v>57</v>
      </c>
      <c r="D17" s="36">
        <f>'[1] MID Term 1'!D14</f>
        <v>22</v>
      </c>
      <c r="E17" s="77">
        <f>'[1] MID Term 1'!H14</f>
        <v>23</v>
      </c>
      <c r="F17" s="36">
        <f>'[1] MID Term 1'!L14+'[1]MID Term 2'!F14</f>
        <v>22</v>
      </c>
      <c r="G17" s="77">
        <f>'[1]MID Term 2'!J14</f>
        <v>24</v>
      </c>
      <c r="H17" s="36">
        <f>'[1]MID Term 2'!N14</f>
        <v>24</v>
      </c>
      <c r="I17" s="36">
        <f t="shared" si="0"/>
        <v>1</v>
      </c>
      <c r="J17" s="36">
        <f t="shared" si="1"/>
        <v>1</v>
      </c>
      <c r="K17" s="36">
        <f t="shared" si="2"/>
        <v>1</v>
      </c>
      <c r="L17" s="36">
        <f t="shared" si="3"/>
        <v>1</v>
      </c>
      <c r="M17" s="36">
        <f t="shared" si="4"/>
        <v>1</v>
      </c>
      <c r="N17" s="36">
        <f t="shared" si="5"/>
        <v>115</v>
      </c>
      <c r="O17" s="36">
        <f t="shared" si="6"/>
        <v>58</v>
      </c>
    </row>
    <row r="18" spans="1:15" ht="20.100000000000001" customHeight="1" x14ac:dyDescent="0.3">
      <c r="A18" s="76">
        <v>9</v>
      </c>
      <c r="B18" s="16" t="s">
        <v>58</v>
      </c>
      <c r="C18" s="16" t="s">
        <v>59</v>
      </c>
      <c r="D18" s="36">
        <f>'[1] MID Term 1'!D15</f>
        <v>25</v>
      </c>
      <c r="E18" s="77">
        <f>'[1] MID Term 1'!H15</f>
        <v>26</v>
      </c>
      <c r="F18" s="36">
        <f>'[1] MID Term 1'!L15+'[1]MID Term 2'!F15</f>
        <v>25</v>
      </c>
      <c r="G18" s="36">
        <f>'[1]MID Term 2'!J15</f>
        <v>27</v>
      </c>
      <c r="H18" s="77">
        <f>'[1]MID Term 2'!N15</f>
        <v>26</v>
      </c>
      <c r="I18" s="36">
        <f t="shared" si="0"/>
        <v>1</v>
      </c>
      <c r="J18" s="36">
        <f t="shared" si="1"/>
        <v>1</v>
      </c>
      <c r="K18" s="36">
        <f t="shared" si="2"/>
        <v>1</v>
      </c>
      <c r="L18" s="36">
        <f t="shared" si="3"/>
        <v>1</v>
      </c>
      <c r="M18" s="36">
        <f t="shared" si="4"/>
        <v>1</v>
      </c>
      <c r="N18" s="36">
        <f t="shared" si="5"/>
        <v>129</v>
      </c>
      <c r="O18" s="36">
        <f t="shared" si="6"/>
        <v>65</v>
      </c>
    </row>
    <row r="19" spans="1:15" ht="20.100000000000001" customHeight="1" x14ac:dyDescent="0.3">
      <c r="A19" s="76">
        <v>10</v>
      </c>
      <c r="B19" s="16" t="s">
        <v>60</v>
      </c>
      <c r="C19" s="16" t="s">
        <v>61</v>
      </c>
      <c r="D19" s="36">
        <f>'[1] MID Term 1'!D16</f>
        <v>24</v>
      </c>
      <c r="E19" s="77">
        <f>'[1] MID Term 1'!H16</f>
        <v>25</v>
      </c>
      <c r="F19" s="36">
        <f>'[1] MID Term 1'!L16+'[1]MID Term 2'!F16</f>
        <v>24</v>
      </c>
      <c r="G19" s="36">
        <f>'[1]MID Term 2'!J16</f>
        <v>26</v>
      </c>
      <c r="H19" s="77">
        <f>'[1]MID Term 2'!N16</f>
        <v>25</v>
      </c>
      <c r="I19" s="36">
        <f t="shared" si="0"/>
        <v>1</v>
      </c>
      <c r="J19" s="36">
        <f t="shared" si="1"/>
        <v>1</v>
      </c>
      <c r="K19" s="36">
        <f t="shared" si="2"/>
        <v>1</v>
      </c>
      <c r="L19" s="36">
        <f t="shared" si="3"/>
        <v>1</v>
      </c>
      <c r="M19" s="36">
        <f t="shared" si="4"/>
        <v>1</v>
      </c>
      <c r="N19" s="36">
        <f t="shared" si="5"/>
        <v>124</v>
      </c>
      <c r="O19" s="36">
        <f t="shared" si="6"/>
        <v>62</v>
      </c>
    </row>
    <row r="20" spans="1:15" ht="20.100000000000001" customHeight="1" x14ac:dyDescent="0.3">
      <c r="A20" s="76">
        <v>11</v>
      </c>
      <c r="B20" s="16" t="s">
        <v>62</v>
      </c>
      <c r="C20" s="16" t="s">
        <v>63</v>
      </c>
      <c r="D20" s="36">
        <f>'[1] MID Term 1'!D17</f>
        <v>24</v>
      </c>
      <c r="E20" s="77">
        <f>'[1] MID Term 1'!H17</f>
        <v>24</v>
      </c>
      <c r="F20" s="36">
        <f>'[1] MID Term 1'!L17+'[1]MID Term 2'!F17</f>
        <v>23</v>
      </c>
      <c r="G20" s="77">
        <f>'[1]MID Term 2'!J17</f>
        <v>25</v>
      </c>
      <c r="H20" s="36">
        <f>'[1]MID Term 2'!N17</f>
        <v>24</v>
      </c>
      <c r="I20" s="36">
        <f t="shared" si="0"/>
        <v>1</v>
      </c>
      <c r="J20" s="36">
        <f t="shared" si="1"/>
        <v>1</v>
      </c>
      <c r="K20" s="36">
        <f t="shared" si="2"/>
        <v>1</v>
      </c>
      <c r="L20" s="36">
        <f t="shared" si="3"/>
        <v>1</v>
      </c>
      <c r="M20" s="36">
        <f t="shared" si="4"/>
        <v>1</v>
      </c>
      <c r="N20" s="36">
        <f t="shared" si="5"/>
        <v>120</v>
      </c>
      <c r="O20" s="36">
        <f t="shared" si="6"/>
        <v>60</v>
      </c>
    </row>
    <row r="21" spans="1:15" ht="20.100000000000001" customHeight="1" x14ac:dyDescent="0.3">
      <c r="A21" s="76">
        <v>12</v>
      </c>
      <c r="B21" s="16" t="s">
        <v>64</v>
      </c>
      <c r="C21" s="16" t="s">
        <v>65</v>
      </c>
      <c r="D21" s="36">
        <f>'[1] MID Term 1'!D18</f>
        <v>22</v>
      </c>
      <c r="E21" s="77">
        <f>'[1] MID Term 1'!H18</f>
        <v>23</v>
      </c>
      <c r="F21" s="36">
        <f>'[1] MID Term 1'!L18+'[1]MID Term 2'!F18</f>
        <v>22</v>
      </c>
      <c r="G21" s="77">
        <f>'[1]MID Term 2'!J18</f>
        <v>24</v>
      </c>
      <c r="H21" s="36">
        <f>'[1]MID Term 2'!N18</f>
        <v>24</v>
      </c>
      <c r="I21" s="36">
        <f t="shared" si="0"/>
        <v>1</v>
      </c>
      <c r="J21" s="36">
        <f t="shared" si="1"/>
        <v>1</v>
      </c>
      <c r="K21" s="36">
        <f t="shared" si="2"/>
        <v>1</v>
      </c>
      <c r="L21" s="36">
        <f t="shared" si="3"/>
        <v>1</v>
      </c>
      <c r="M21" s="36">
        <f t="shared" si="4"/>
        <v>1</v>
      </c>
      <c r="N21" s="36">
        <f t="shared" si="5"/>
        <v>115</v>
      </c>
      <c r="O21" s="36">
        <f t="shared" si="6"/>
        <v>58</v>
      </c>
    </row>
    <row r="22" spans="1:15" ht="20.100000000000001" customHeight="1" x14ac:dyDescent="0.3">
      <c r="A22" s="76">
        <v>13</v>
      </c>
      <c r="B22" s="16" t="s">
        <v>66</v>
      </c>
      <c r="C22" s="16" t="s">
        <v>67</v>
      </c>
      <c r="D22" s="36">
        <f>'[1] MID Term 1'!D19</f>
        <v>22</v>
      </c>
      <c r="E22" s="77">
        <f>'[1] MID Term 1'!H19</f>
        <v>23</v>
      </c>
      <c r="F22" s="36">
        <f>'[1] MID Term 1'!L19+'[1]MID Term 2'!F19</f>
        <v>22</v>
      </c>
      <c r="G22" s="36">
        <f>'[1]MID Term 2'!J19</f>
        <v>24</v>
      </c>
      <c r="H22" s="77">
        <f>'[1]MID Term 2'!N19</f>
        <v>24</v>
      </c>
      <c r="I22" s="36">
        <f t="shared" si="0"/>
        <v>1</v>
      </c>
      <c r="J22" s="36">
        <f t="shared" si="1"/>
        <v>1</v>
      </c>
      <c r="K22" s="36">
        <f t="shared" si="2"/>
        <v>1</v>
      </c>
      <c r="L22" s="36">
        <f t="shared" si="3"/>
        <v>1</v>
      </c>
      <c r="M22" s="36">
        <f t="shared" si="4"/>
        <v>1</v>
      </c>
      <c r="N22" s="36">
        <f t="shared" si="5"/>
        <v>115</v>
      </c>
      <c r="O22" s="36">
        <f t="shared" si="6"/>
        <v>58</v>
      </c>
    </row>
    <row r="23" spans="1:15" ht="20.100000000000001" customHeight="1" x14ac:dyDescent="0.3">
      <c r="A23" s="76">
        <v>14</v>
      </c>
      <c r="B23" s="16" t="s">
        <v>68</v>
      </c>
      <c r="C23" s="16" t="s">
        <v>69</v>
      </c>
      <c r="D23" s="36">
        <f>'[1] MID Term 1'!D20</f>
        <v>24</v>
      </c>
      <c r="E23" s="77">
        <f>'[1] MID Term 1'!H20</f>
        <v>24</v>
      </c>
      <c r="F23" s="36">
        <f>'[1] MID Term 1'!L20+'[1]MID Term 2'!F20</f>
        <v>23</v>
      </c>
      <c r="G23" s="36">
        <f>'[1]MID Term 2'!J20</f>
        <v>25</v>
      </c>
      <c r="H23" s="77">
        <f>'[1]MID Term 2'!N20</f>
        <v>24</v>
      </c>
      <c r="I23" s="36">
        <f t="shared" si="0"/>
        <v>1</v>
      </c>
      <c r="J23" s="36">
        <f t="shared" si="1"/>
        <v>1</v>
      </c>
      <c r="K23" s="36">
        <f t="shared" si="2"/>
        <v>1</v>
      </c>
      <c r="L23" s="36">
        <f t="shared" si="3"/>
        <v>1</v>
      </c>
      <c r="M23" s="36">
        <f t="shared" si="4"/>
        <v>1</v>
      </c>
      <c r="N23" s="36">
        <f t="shared" si="5"/>
        <v>120</v>
      </c>
      <c r="O23" s="36">
        <f t="shared" si="6"/>
        <v>60</v>
      </c>
    </row>
    <row r="24" spans="1:15" ht="20.100000000000001" customHeight="1" x14ac:dyDescent="0.3">
      <c r="A24" s="76">
        <v>15</v>
      </c>
      <c r="B24" s="16" t="s">
        <v>70</v>
      </c>
      <c r="C24" s="16" t="s">
        <v>71</v>
      </c>
      <c r="D24" s="36">
        <f>'[1] MID Term 1'!D21</f>
        <v>22</v>
      </c>
      <c r="E24" s="77">
        <f>'[1] MID Term 1'!H21</f>
        <v>23</v>
      </c>
      <c r="F24" s="36">
        <f>'[1] MID Term 1'!L21+'[1]MID Term 2'!F21</f>
        <v>22</v>
      </c>
      <c r="G24" s="77">
        <f>'[1]MID Term 2'!J21</f>
        <v>24</v>
      </c>
      <c r="H24" s="36">
        <f>'[1]MID Term 2'!N21</f>
        <v>24</v>
      </c>
      <c r="I24" s="36">
        <f t="shared" si="0"/>
        <v>1</v>
      </c>
      <c r="J24" s="36">
        <f t="shared" si="1"/>
        <v>1</v>
      </c>
      <c r="K24" s="36">
        <f t="shared" si="2"/>
        <v>1</v>
      </c>
      <c r="L24" s="36">
        <f t="shared" si="3"/>
        <v>1</v>
      </c>
      <c r="M24" s="36">
        <f t="shared" si="4"/>
        <v>1</v>
      </c>
      <c r="N24" s="36">
        <f t="shared" si="5"/>
        <v>115</v>
      </c>
      <c r="O24" s="36">
        <f t="shared" si="6"/>
        <v>58</v>
      </c>
    </row>
    <row r="25" spans="1:15" ht="20.100000000000001" customHeight="1" x14ac:dyDescent="0.3">
      <c r="A25" s="76">
        <v>16</v>
      </c>
      <c r="B25" s="16" t="s">
        <v>72</v>
      </c>
      <c r="C25" s="16" t="s">
        <v>73</v>
      </c>
      <c r="D25" s="36">
        <f>'[1] MID Term 1'!D22</f>
        <v>25</v>
      </c>
      <c r="E25" s="77">
        <f>'[1] MID Term 1'!H22</f>
        <v>26</v>
      </c>
      <c r="F25" s="36">
        <f>'[1] MID Term 1'!L22+'[1]MID Term 2'!F22</f>
        <v>25</v>
      </c>
      <c r="G25" s="77">
        <f>'[1]MID Term 2'!J22</f>
        <v>27</v>
      </c>
      <c r="H25" s="36">
        <f>'[1]MID Term 2'!N22</f>
        <v>26</v>
      </c>
      <c r="I25" s="36">
        <f t="shared" si="0"/>
        <v>1</v>
      </c>
      <c r="J25" s="36">
        <f t="shared" si="1"/>
        <v>1</v>
      </c>
      <c r="K25" s="36">
        <f t="shared" si="2"/>
        <v>1</v>
      </c>
      <c r="L25" s="36">
        <f t="shared" si="3"/>
        <v>1</v>
      </c>
      <c r="M25" s="36">
        <f t="shared" si="4"/>
        <v>1</v>
      </c>
      <c r="N25" s="36">
        <f t="shared" si="5"/>
        <v>129</v>
      </c>
      <c r="O25" s="36">
        <f t="shared" si="6"/>
        <v>65</v>
      </c>
    </row>
    <row r="26" spans="1:15" ht="20.100000000000001" customHeight="1" x14ac:dyDescent="0.3">
      <c r="A26" s="76">
        <v>17</v>
      </c>
      <c r="B26" s="16" t="s">
        <v>74</v>
      </c>
      <c r="C26" s="16" t="s">
        <v>75</v>
      </c>
      <c r="D26" s="36">
        <f>'[1] MID Term 1'!D23</f>
        <v>24</v>
      </c>
      <c r="E26" s="77">
        <f>'[1] MID Term 1'!H23</f>
        <v>24</v>
      </c>
      <c r="F26" s="36">
        <f>'[1] MID Term 1'!L23+'[1]MID Term 2'!F23</f>
        <v>23</v>
      </c>
      <c r="G26" s="77">
        <f>'[1]MID Term 2'!J23</f>
        <v>25</v>
      </c>
      <c r="H26" s="36">
        <f>'[1]MID Term 2'!N23</f>
        <v>24</v>
      </c>
      <c r="I26" s="36">
        <f t="shared" si="0"/>
        <v>1</v>
      </c>
      <c r="J26" s="36">
        <f t="shared" si="1"/>
        <v>1</v>
      </c>
      <c r="K26" s="36">
        <f t="shared" si="2"/>
        <v>1</v>
      </c>
      <c r="L26" s="36">
        <f t="shared" si="3"/>
        <v>1</v>
      </c>
      <c r="M26" s="36">
        <f t="shared" si="4"/>
        <v>1</v>
      </c>
      <c r="N26" s="36">
        <f t="shared" si="5"/>
        <v>120</v>
      </c>
      <c r="O26" s="36">
        <f t="shared" si="6"/>
        <v>60</v>
      </c>
    </row>
    <row r="27" spans="1:15" ht="20.100000000000001" customHeight="1" x14ac:dyDescent="0.3">
      <c r="A27" s="76">
        <v>18</v>
      </c>
      <c r="B27" s="16" t="s">
        <v>76</v>
      </c>
      <c r="C27" s="16" t="s">
        <v>77</v>
      </c>
      <c r="D27" s="36">
        <f>'[1] MID Term 1'!D24</f>
        <v>25</v>
      </c>
      <c r="E27" s="77">
        <f>'[1] MID Term 1'!H24</f>
        <v>26</v>
      </c>
      <c r="F27" s="36">
        <f>'[1] MID Term 1'!L24+'[1]MID Term 2'!F24</f>
        <v>25</v>
      </c>
      <c r="G27" s="36">
        <f>'[1]MID Term 2'!J24</f>
        <v>27</v>
      </c>
      <c r="H27" s="77">
        <f>'[1]MID Term 2'!N24</f>
        <v>26</v>
      </c>
      <c r="I27" s="36">
        <f t="shared" si="0"/>
        <v>1</v>
      </c>
      <c r="J27" s="36">
        <f t="shared" si="1"/>
        <v>1</v>
      </c>
      <c r="K27" s="36">
        <f t="shared" si="2"/>
        <v>1</v>
      </c>
      <c r="L27" s="36">
        <f t="shared" si="3"/>
        <v>1</v>
      </c>
      <c r="M27" s="36">
        <f t="shared" si="4"/>
        <v>1</v>
      </c>
      <c r="N27" s="36">
        <f t="shared" si="5"/>
        <v>129</v>
      </c>
      <c r="O27" s="36">
        <f t="shared" si="6"/>
        <v>65</v>
      </c>
    </row>
    <row r="28" spans="1:15" ht="20.100000000000001" customHeight="1" x14ac:dyDescent="0.3">
      <c r="A28" s="76">
        <v>19</v>
      </c>
      <c r="B28" s="16" t="s">
        <v>78</v>
      </c>
      <c r="C28" s="16" t="s">
        <v>79</v>
      </c>
      <c r="D28" s="36">
        <f>'[1] MID Term 1'!D25</f>
        <v>22</v>
      </c>
      <c r="E28" s="77">
        <f>'[1] MID Term 1'!H25</f>
        <v>22</v>
      </c>
      <c r="F28" s="36">
        <f>'[1] MID Term 1'!L25+'[1]MID Term 2'!F25</f>
        <v>21</v>
      </c>
      <c r="G28" s="36">
        <f>'[1]MID Term 2'!J25</f>
        <v>23</v>
      </c>
      <c r="H28" s="77">
        <f>'[1]MID Term 2'!N25</f>
        <v>22</v>
      </c>
      <c r="I28" s="36">
        <f t="shared" si="0"/>
        <v>1</v>
      </c>
      <c r="J28" s="36">
        <f t="shared" si="1"/>
        <v>1</v>
      </c>
      <c r="K28" s="36">
        <f t="shared" si="2"/>
        <v>1</v>
      </c>
      <c r="L28" s="36">
        <f t="shared" si="3"/>
        <v>1</v>
      </c>
      <c r="M28" s="36">
        <f t="shared" si="4"/>
        <v>1</v>
      </c>
      <c r="N28" s="36">
        <f t="shared" si="5"/>
        <v>110</v>
      </c>
      <c r="O28" s="36">
        <f t="shared" si="6"/>
        <v>55</v>
      </c>
    </row>
    <row r="29" spans="1:15" ht="20.100000000000001" customHeight="1" x14ac:dyDescent="0.3">
      <c r="A29" s="76">
        <v>20</v>
      </c>
      <c r="B29" s="16" t="s">
        <v>80</v>
      </c>
      <c r="C29" s="16" t="s">
        <v>81</v>
      </c>
      <c r="D29" s="36">
        <f>'[1] MID Term 1'!D26</f>
        <v>22</v>
      </c>
      <c r="E29" s="77">
        <f>'[1] MID Term 1'!H26</f>
        <v>22</v>
      </c>
      <c r="F29" s="36">
        <f>'[1] MID Term 1'!L26+'[1]MID Term 2'!F26</f>
        <v>21</v>
      </c>
      <c r="G29" s="36">
        <f>'[1]MID Term 2'!J26</f>
        <v>23</v>
      </c>
      <c r="H29" s="77">
        <f>'[1]MID Term 2'!N26</f>
        <v>22</v>
      </c>
      <c r="I29" s="36">
        <f t="shared" si="0"/>
        <v>1</v>
      </c>
      <c r="J29" s="36">
        <f t="shared" si="1"/>
        <v>1</v>
      </c>
      <c r="K29" s="36">
        <f t="shared" si="2"/>
        <v>1</v>
      </c>
      <c r="L29" s="36">
        <f t="shared" si="3"/>
        <v>1</v>
      </c>
      <c r="M29" s="36">
        <f t="shared" si="4"/>
        <v>1</v>
      </c>
      <c r="N29" s="36">
        <f t="shared" si="5"/>
        <v>110</v>
      </c>
      <c r="O29" s="36">
        <f t="shared" si="6"/>
        <v>55</v>
      </c>
    </row>
    <row r="30" spans="1:15" ht="20.100000000000001" customHeight="1" x14ac:dyDescent="0.3">
      <c r="A30" s="76">
        <v>21</v>
      </c>
      <c r="B30" s="16" t="s">
        <v>82</v>
      </c>
      <c r="C30" s="16" t="s">
        <v>83</v>
      </c>
      <c r="D30" s="36">
        <f>'[1] MID Term 1'!D27</f>
        <v>26</v>
      </c>
      <c r="E30" s="77">
        <f>'[1] MID Term 1'!H27</f>
        <v>27</v>
      </c>
      <c r="F30" s="36">
        <f>'[1] MID Term 1'!L27+'[1]MID Term 2'!F27</f>
        <v>26</v>
      </c>
      <c r="G30" s="36">
        <f>'[1]MID Term 2'!J27</f>
        <v>28</v>
      </c>
      <c r="H30" s="77">
        <f>'[1]MID Term 2'!N27</f>
        <v>27</v>
      </c>
      <c r="I30" s="36">
        <f t="shared" si="0"/>
        <v>1</v>
      </c>
      <c r="J30" s="36">
        <f t="shared" si="1"/>
        <v>1</v>
      </c>
      <c r="K30" s="36">
        <f t="shared" si="2"/>
        <v>1</v>
      </c>
      <c r="L30" s="36">
        <f t="shared" si="3"/>
        <v>1</v>
      </c>
      <c r="M30" s="36">
        <f t="shared" si="4"/>
        <v>1</v>
      </c>
      <c r="N30" s="36">
        <f t="shared" si="5"/>
        <v>134</v>
      </c>
      <c r="O30" s="36">
        <f t="shared" si="6"/>
        <v>67</v>
      </c>
    </row>
    <row r="31" spans="1:15" ht="20.100000000000001" customHeight="1" x14ac:dyDescent="0.3">
      <c r="A31" s="76">
        <v>22</v>
      </c>
      <c r="B31" s="16" t="s">
        <v>84</v>
      </c>
      <c r="C31" s="16" t="s">
        <v>85</v>
      </c>
      <c r="D31" s="36">
        <f>'[1] MID Term 1'!D28</f>
        <v>24</v>
      </c>
      <c r="E31" s="77">
        <f>'[1] MID Term 1'!H28</f>
        <v>24</v>
      </c>
      <c r="F31" s="36">
        <f>'[1] MID Term 1'!L28+'[1]MID Term 2'!F28</f>
        <v>23</v>
      </c>
      <c r="G31" s="36">
        <f>'[1]MID Term 2'!J28</f>
        <v>25</v>
      </c>
      <c r="H31" s="77">
        <f>'[1]MID Term 2'!N28</f>
        <v>24</v>
      </c>
      <c r="I31" s="36">
        <f t="shared" si="0"/>
        <v>1</v>
      </c>
      <c r="J31" s="36">
        <f t="shared" si="1"/>
        <v>1</v>
      </c>
      <c r="K31" s="36">
        <f t="shared" si="2"/>
        <v>1</v>
      </c>
      <c r="L31" s="36">
        <f t="shared" si="3"/>
        <v>1</v>
      </c>
      <c r="M31" s="36">
        <f t="shared" si="4"/>
        <v>1</v>
      </c>
      <c r="N31" s="36">
        <f t="shared" si="5"/>
        <v>120</v>
      </c>
      <c r="O31" s="36">
        <f t="shared" si="6"/>
        <v>60</v>
      </c>
    </row>
    <row r="32" spans="1:15" ht="20.100000000000001" customHeight="1" x14ac:dyDescent="0.3">
      <c r="A32" s="76">
        <v>23</v>
      </c>
      <c r="B32" s="16" t="s">
        <v>86</v>
      </c>
      <c r="C32" s="16" t="s">
        <v>87</v>
      </c>
      <c r="D32" s="36">
        <f>'[1] MID Term 1'!D29</f>
        <v>24</v>
      </c>
      <c r="E32" s="77">
        <f>'[1] MID Term 1'!H29</f>
        <v>24</v>
      </c>
      <c r="F32" s="36">
        <f>'[1] MID Term 1'!L29+'[1]MID Term 2'!F29</f>
        <v>23</v>
      </c>
      <c r="G32" s="36">
        <f>'[1]MID Term 2'!J29</f>
        <v>25</v>
      </c>
      <c r="H32" s="77">
        <f>'[1]MID Term 2'!N29</f>
        <v>24</v>
      </c>
      <c r="I32" s="36">
        <f t="shared" si="0"/>
        <v>1</v>
      </c>
      <c r="J32" s="36">
        <f t="shared" si="1"/>
        <v>1</v>
      </c>
      <c r="K32" s="36">
        <f t="shared" si="2"/>
        <v>1</v>
      </c>
      <c r="L32" s="36">
        <f t="shared" si="3"/>
        <v>1</v>
      </c>
      <c r="M32" s="36">
        <f t="shared" si="4"/>
        <v>1</v>
      </c>
      <c r="N32" s="36">
        <f t="shared" si="5"/>
        <v>120</v>
      </c>
      <c r="O32" s="36">
        <f t="shared" si="6"/>
        <v>60</v>
      </c>
    </row>
    <row r="33" spans="1:15" ht="20.100000000000001" customHeight="1" x14ac:dyDescent="0.3">
      <c r="A33" s="76">
        <v>24</v>
      </c>
      <c r="B33" s="16" t="s">
        <v>88</v>
      </c>
      <c r="C33" s="16" t="s">
        <v>89</v>
      </c>
      <c r="D33" s="36">
        <f>'[1] MID Term 1'!D30</f>
        <v>25</v>
      </c>
      <c r="E33" s="77">
        <f>'[1] MID Term 1'!H30</f>
        <v>26</v>
      </c>
      <c r="F33" s="36">
        <f>'[1] MID Term 1'!L30+'[1]MID Term 2'!F30</f>
        <v>25</v>
      </c>
      <c r="G33" s="36">
        <f>'[1]MID Term 2'!J30</f>
        <v>27</v>
      </c>
      <c r="H33" s="77">
        <f>'[1]MID Term 2'!N30</f>
        <v>26</v>
      </c>
      <c r="I33" s="36">
        <f t="shared" si="0"/>
        <v>1</v>
      </c>
      <c r="J33" s="36">
        <f t="shared" si="1"/>
        <v>1</v>
      </c>
      <c r="K33" s="36">
        <f t="shared" si="2"/>
        <v>1</v>
      </c>
      <c r="L33" s="36">
        <f t="shared" si="3"/>
        <v>1</v>
      </c>
      <c r="M33" s="36">
        <f t="shared" si="4"/>
        <v>1</v>
      </c>
      <c r="N33" s="36">
        <f t="shared" si="5"/>
        <v>129</v>
      </c>
      <c r="O33" s="36">
        <f t="shared" si="6"/>
        <v>65</v>
      </c>
    </row>
    <row r="34" spans="1:15" ht="20.100000000000001" customHeight="1" x14ac:dyDescent="0.3">
      <c r="A34" s="76">
        <v>25</v>
      </c>
      <c r="B34" s="16" t="s">
        <v>90</v>
      </c>
      <c r="C34" s="16" t="s">
        <v>91</v>
      </c>
      <c r="D34" s="36">
        <f>'[1] MID Term 1'!D31</f>
        <v>24</v>
      </c>
      <c r="E34" s="77">
        <f>'[1] MID Term 1'!H31</f>
        <v>24</v>
      </c>
      <c r="F34" s="36">
        <f>'[1] MID Term 1'!L31+'[1]MID Term 2'!F31</f>
        <v>23</v>
      </c>
      <c r="G34" s="36">
        <f>'[1]MID Term 2'!J31</f>
        <v>25</v>
      </c>
      <c r="H34" s="77">
        <f>'[1]MID Term 2'!N31</f>
        <v>24</v>
      </c>
      <c r="I34" s="36">
        <f t="shared" si="0"/>
        <v>1</v>
      </c>
      <c r="J34" s="36">
        <f t="shared" si="1"/>
        <v>1</v>
      </c>
      <c r="K34" s="36">
        <f t="shared" si="2"/>
        <v>1</v>
      </c>
      <c r="L34" s="36">
        <f t="shared" si="3"/>
        <v>1</v>
      </c>
      <c r="M34" s="36">
        <f t="shared" si="4"/>
        <v>1</v>
      </c>
      <c r="N34" s="36">
        <f t="shared" si="5"/>
        <v>120</v>
      </c>
      <c r="O34" s="36">
        <f t="shared" si="6"/>
        <v>60</v>
      </c>
    </row>
    <row r="35" spans="1:15" ht="20.100000000000001" customHeight="1" x14ac:dyDescent="0.3">
      <c r="A35" s="76">
        <v>26</v>
      </c>
      <c r="B35" s="16" t="s">
        <v>92</v>
      </c>
      <c r="C35" s="16" t="s">
        <v>93</v>
      </c>
      <c r="D35" s="36">
        <f>'[1] MID Term 1'!D32</f>
        <v>22</v>
      </c>
      <c r="E35" s="77">
        <f>'[1] MID Term 1'!H32</f>
        <v>22</v>
      </c>
      <c r="F35" s="36">
        <f>'[1] MID Term 1'!L32+'[1]MID Term 2'!F32</f>
        <v>21</v>
      </c>
      <c r="G35" s="36">
        <f>'[1]MID Term 2'!J32</f>
        <v>23</v>
      </c>
      <c r="H35" s="77">
        <f>'[1]MID Term 2'!N32</f>
        <v>22</v>
      </c>
      <c r="I35" s="36">
        <f t="shared" si="0"/>
        <v>1</v>
      </c>
      <c r="J35" s="36">
        <f t="shared" si="1"/>
        <v>1</v>
      </c>
      <c r="K35" s="36">
        <f t="shared" si="2"/>
        <v>1</v>
      </c>
      <c r="L35" s="36">
        <f t="shared" si="3"/>
        <v>1</v>
      </c>
      <c r="M35" s="36">
        <f t="shared" si="4"/>
        <v>1</v>
      </c>
      <c r="N35" s="36">
        <f t="shared" si="5"/>
        <v>110</v>
      </c>
      <c r="O35" s="36">
        <f t="shared" si="6"/>
        <v>55</v>
      </c>
    </row>
    <row r="36" spans="1:15" ht="20.100000000000001" customHeight="1" x14ac:dyDescent="0.3">
      <c r="A36" s="76">
        <v>27</v>
      </c>
      <c r="B36" s="16" t="s">
        <v>94</v>
      </c>
      <c r="C36" s="16" t="s">
        <v>95</v>
      </c>
      <c r="D36" s="36">
        <f>'[1] MID Term 1'!D33</f>
        <v>22</v>
      </c>
      <c r="E36" s="77">
        <f>'[1] MID Term 1'!H33</f>
        <v>23</v>
      </c>
      <c r="F36" s="36">
        <f>'[1] MID Term 1'!L33+'[1]MID Term 2'!F33</f>
        <v>22</v>
      </c>
      <c r="G36" s="36">
        <f>'[1]MID Term 2'!J33</f>
        <v>24</v>
      </c>
      <c r="H36" s="77">
        <f>'[1]MID Term 2'!N33</f>
        <v>24</v>
      </c>
      <c r="I36" s="36">
        <f t="shared" si="0"/>
        <v>1</v>
      </c>
      <c r="J36" s="36">
        <f t="shared" si="1"/>
        <v>1</v>
      </c>
      <c r="K36" s="36">
        <f t="shared" si="2"/>
        <v>1</v>
      </c>
      <c r="L36" s="36">
        <f t="shared" si="3"/>
        <v>1</v>
      </c>
      <c r="M36" s="36">
        <f t="shared" si="4"/>
        <v>1</v>
      </c>
      <c r="N36" s="36">
        <f t="shared" si="5"/>
        <v>115</v>
      </c>
      <c r="O36" s="36">
        <f t="shared" si="6"/>
        <v>58</v>
      </c>
    </row>
    <row r="37" spans="1:15" ht="20.100000000000001" customHeight="1" x14ac:dyDescent="0.3">
      <c r="A37" s="76">
        <v>28</v>
      </c>
      <c r="B37" s="16" t="s">
        <v>96</v>
      </c>
      <c r="C37" s="16" t="s">
        <v>97</v>
      </c>
      <c r="D37" s="36">
        <f>'[1] MID Term 1'!D34</f>
        <v>22</v>
      </c>
      <c r="E37" s="77">
        <f>'[1] MID Term 1'!H34</f>
        <v>22</v>
      </c>
      <c r="F37" s="36">
        <f>'[1] MID Term 1'!L34+'[1]MID Term 2'!F34</f>
        <v>21</v>
      </c>
      <c r="G37" s="77">
        <f>'[1]MID Term 2'!J34</f>
        <v>23</v>
      </c>
      <c r="H37" s="36">
        <f>'[1]MID Term 2'!N34</f>
        <v>22</v>
      </c>
      <c r="I37" s="36">
        <f t="shared" si="0"/>
        <v>1</v>
      </c>
      <c r="J37" s="36">
        <f t="shared" si="1"/>
        <v>1</v>
      </c>
      <c r="K37" s="36">
        <f t="shared" si="2"/>
        <v>1</v>
      </c>
      <c r="L37" s="36">
        <f t="shared" si="3"/>
        <v>1</v>
      </c>
      <c r="M37" s="36">
        <f t="shared" si="4"/>
        <v>1</v>
      </c>
      <c r="N37" s="36">
        <f t="shared" si="5"/>
        <v>110</v>
      </c>
      <c r="O37" s="36">
        <f t="shared" si="6"/>
        <v>55</v>
      </c>
    </row>
    <row r="38" spans="1:15" ht="20.100000000000001" customHeight="1" x14ac:dyDescent="0.3">
      <c r="A38" s="76">
        <v>29</v>
      </c>
      <c r="B38" s="16" t="s">
        <v>98</v>
      </c>
      <c r="C38" s="16" t="s">
        <v>99</v>
      </c>
      <c r="D38" s="36">
        <f>'[1] MID Term 1'!D35</f>
        <v>25</v>
      </c>
      <c r="E38" s="77">
        <f>'[1] MID Term 1'!H35</f>
        <v>26</v>
      </c>
      <c r="F38" s="36">
        <f>'[1] MID Term 1'!L35+'[1]MID Term 2'!F35</f>
        <v>25</v>
      </c>
      <c r="G38" s="36">
        <f>'[1]MID Term 2'!J35</f>
        <v>27</v>
      </c>
      <c r="H38" s="77">
        <f>'[1]MID Term 2'!N35</f>
        <v>26</v>
      </c>
      <c r="I38" s="36">
        <f t="shared" si="0"/>
        <v>1</v>
      </c>
      <c r="J38" s="36">
        <f t="shared" si="1"/>
        <v>1</v>
      </c>
      <c r="K38" s="36">
        <f t="shared" si="2"/>
        <v>1</v>
      </c>
      <c r="L38" s="36">
        <f t="shared" si="3"/>
        <v>1</v>
      </c>
      <c r="M38" s="36">
        <f t="shared" si="4"/>
        <v>1</v>
      </c>
      <c r="N38" s="36">
        <f t="shared" si="5"/>
        <v>129</v>
      </c>
      <c r="O38" s="36">
        <f t="shared" si="6"/>
        <v>65</v>
      </c>
    </row>
    <row r="39" spans="1:15" ht="20.100000000000001" customHeight="1" x14ac:dyDescent="0.3">
      <c r="A39" s="76">
        <v>30</v>
      </c>
      <c r="B39" s="16" t="s">
        <v>100</v>
      </c>
      <c r="C39" s="16" t="s">
        <v>101</v>
      </c>
      <c r="D39" s="36">
        <f>'[1] MID Term 1'!D36</f>
        <v>22</v>
      </c>
      <c r="E39" s="77">
        <f>'[1] MID Term 1'!H36</f>
        <v>22</v>
      </c>
      <c r="F39" s="36">
        <f>'[1] MID Term 1'!L36+'[1]MID Term 2'!F36</f>
        <v>21</v>
      </c>
      <c r="G39" s="36">
        <f>'[1]MID Term 2'!J36</f>
        <v>23</v>
      </c>
      <c r="H39" s="77">
        <f>'[1]MID Term 2'!N36</f>
        <v>22</v>
      </c>
      <c r="I39" s="36">
        <f t="shared" si="0"/>
        <v>1</v>
      </c>
      <c r="J39" s="36">
        <f t="shared" si="1"/>
        <v>1</v>
      </c>
      <c r="K39" s="36">
        <f t="shared" si="2"/>
        <v>1</v>
      </c>
      <c r="L39" s="36">
        <f t="shared" si="3"/>
        <v>1</v>
      </c>
      <c r="M39" s="36">
        <f t="shared" si="4"/>
        <v>1</v>
      </c>
      <c r="N39" s="36">
        <f t="shared" si="5"/>
        <v>110</v>
      </c>
      <c r="O39" s="36">
        <f t="shared" si="6"/>
        <v>55</v>
      </c>
    </row>
    <row r="40" spans="1:15" ht="20.100000000000001" customHeight="1" x14ac:dyDescent="0.3">
      <c r="A40" s="76">
        <v>31</v>
      </c>
      <c r="B40" s="16" t="s">
        <v>102</v>
      </c>
      <c r="C40" s="16" t="s">
        <v>103</v>
      </c>
      <c r="D40" s="36">
        <f>'[1] MID Term 1'!D37</f>
        <v>24</v>
      </c>
      <c r="E40" s="77">
        <f>'[1] MID Term 1'!H37</f>
        <v>25</v>
      </c>
      <c r="F40" s="36">
        <f>'[1] MID Term 1'!L37+'[1]MID Term 2'!F37</f>
        <v>24</v>
      </c>
      <c r="G40" s="77">
        <f>'[1]MID Term 2'!J37</f>
        <v>26</v>
      </c>
      <c r="H40" s="36">
        <f>'[1]MID Term 2'!N37</f>
        <v>25</v>
      </c>
      <c r="I40" s="36">
        <f t="shared" si="0"/>
        <v>1</v>
      </c>
      <c r="J40" s="36">
        <f t="shared" si="1"/>
        <v>1</v>
      </c>
      <c r="K40" s="36">
        <f t="shared" si="2"/>
        <v>1</v>
      </c>
      <c r="L40" s="36">
        <f t="shared" si="3"/>
        <v>1</v>
      </c>
      <c r="M40" s="36">
        <f t="shared" si="4"/>
        <v>1</v>
      </c>
      <c r="N40" s="36">
        <f t="shared" si="5"/>
        <v>124</v>
      </c>
      <c r="O40" s="36">
        <f t="shared" si="6"/>
        <v>62</v>
      </c>
    </row>
    <row r="41" spans="1:15" ht="20.100000000000001" customHeight="1" x14ac:dyDescent="0.3">
      <c r="A41" s="76">
        <v>32</v>
      </c>
      <c r="B41" s="16" t="s">
        <v>104</v>
      </c>
      <c r="C41" s="16" t="s">
        <v>105</v>
      </c>
      <c r="D41" s="36">
        <f>'[1] MID Term 1'!D38</f>
        <v>22</v>
      </c>
      <c r="E41" s="77">
        <f>'[1] MID Term 1'!H38</f>
        <v>22</v>
      </c>
      <c r="F41" s="36">
        <f>'[1] MID Term 1'!L38+'[1]MID Term 2'!F38</f>
        <v>21</v>
      </c>
      <c r="G41" s="36">
        <f>'[1]MID Term 2'!J38</f>
        <v>23</v>
      </c>
      <c r="H41" s="77">
        <f>'[1]MID Term 2'!N38</f>
        <v>22</v>
      </c>
      <c r="I41" s="36">
        <f t="shared" si="0"/>
        <v>1</v>
      </c>
      <c r="J41" s="36">
        <f t="shared" si="1"/>
        <v>1</v>
      </c>
      <c r="K41" s="36">
        <f t="shared" si="2"/>
        <v>1</v>
      </c>
      <c r="L41" s="36">
        <f t="shared" si="3"/>
        <v>1</v>
      </c>
      <c r="M41" s="36">
        <f t="shared" si="4"/>
        <v>1</v>
      </c>
      <c r="N41" s="36">
        <f t="shared" si="5"/>
        <v>110</v>
      </c>
      <c r="O41" s="36">
        <f t="shared" si="6"/>
        <v>55</v>
      </c>
    </row>
    <row r="42" spans="1:15" ht="20.100000000000001" customHeight="1" x14ac:dyDescent="0.3">
      <c r="A42" s="76">
        <v>33</v>
      </c>
      <c r="B42" s="16" t="s">
        <v>106</v>
      </c>
      <c r="C42" s="16" t="s">
        <v>107</v>
      </c>
      <c r="D42" s="36">
        <f>'[1] MID Term 1'!D39</f>
        <v>24</v>
      </c>
      <c r="E42" s="77">
        <f>'[1] MID Term 1'!H39</f>
        <v>24</v>
      </c>
      <c r="F42" s="36">
        <f>'[1] MID Term 1'!L39+'[1]MID Term 2'!F39</f>
        <v>23</v>
      </c>
      <c r="G42" s="36">
        <f>'[1]MID Term 2'!J39</f>
        <v>25</v>
      </c>
      <c r="H42" s="77">
        <f>'[1]MID Term 2'!N39</f>
        <v>24</v>
      </c>
      <c r="I42" s="36">
        <f t="shared" si="0"/>
        <v>1</v>
      </c>
      <c r="J42" s="36">
        <f t="shared" si="1"/>
        <v>1</v>
      </c>
      <c r="K42" s="36">
        <f t="shared" si="2"/>
        <v>1</v>
      </c>
      <c r="L42" s="36">
        <f t="shared" si="3"/>
        <v>1</v>
      </c>
      <c r="M42" s="36">
        <f t="shared" si="4"/>
        <v>1</v>
      </c>
      <c r="N42" s="36">
        <f t="shared" si="5"/>
        <v>120</v>
      </c>
      <c r="O42" s="36">
        <f t="shared" si="6"/>
        <v>60</v>
      </c>
    </row>
    <row r="43" spans="1:15" ht="20.100000000000001" customHeight="1" x14ac:dyDescent="0.3">
      <c r="A43" s="76">
        <v>34</v>
      </c>
      <c r="B43" s="16" t="s">
        <v>108</v>
      </c>
      <c r="C43" s="16" t="s">
        <v>109</v>
      </c>
      <c r="D43" s="36">
        <f>'[1] MID Term 1'!D40</f>
        <v>25</v>
      </c>
      <c r="E43" s="77">
        <f>'[1] MID Term 1'!H40</f>
        <v>26</v>
      </c>
      <c r="F43" s="36">
        <f>'[1] MID Term 1'!L40+'[1]MID Term 2'!F40</f>
        <v>25</v>
      </c>
      <c r="G43" s="36">
        <f>'[1]MID Term 2'!J40</f>
        <v>27</v>
      </c>
      <c r="H43" s="77">
        <f>'[1]MID Term 2'!N40</f>
        <v>26</v>
      </c>
      <c r="I43" s="36">
        <f t="shared" si="0"/>
        <v>1</v>
      </c>
      <c r="J43" s="36">
        <f t="shared" si="1"/>
        <v>1</v>
      </c>
      <c r="K43" s="36">
        <f t="shared" si="2"/>
        <v>1</v>
      </c>
      <c r="L43" s="36">
        <f t="shared" si="3"/>
        <v>1</v>
      </c>
      <c r="M43" s="36">
        <f t="shared" si="4"/>
        <v>1</v>
      </c>
      <c r="N43" s="36">
        <f t="shared" si="5"/>
        <v>129</v>
      </c>
      <c r="O43" s="36">
        <f t="shared" si="6"/>
        <v>65</v>
      </c>
    </row>
    <row r="44" spans="1:15" ht="20.100000000000001" customHeight="1" x14ac:dyDescent="0.3">
      <c r="A44" s="76">
        <v>35</v>
      </c>
      <c r="B44" s="16" t="s">
        <v>110</v>
      </c>
      <c r="C44" s="16" t="s">
        <v>111</v>
      </c>
      <c r="D44" s="36">
        <f>'[1] MID Term 1'!D41</f>
        <v>24</v>
      </c>
      <c r="E44" s="77">
        <f>'[1] MID Term 1'!H41</f>
        <v>24</v>
      </c>
      <c r="F44" s="36">
        <f>'[1] MID Term 1'!L41+'[1]MID Term 2'!F41</f>
        <v>23</v>
      </c>
      <c r="G44" s="36">
        <f>'[1]MID Term 2'!J41</f>
        <v>25</v>
      </c>
      <c r="H44" s="77">
        <f>'[1]MID Term 2'!N41</f>
        <v>24</v>
      </c>
      <c r="I44" s="36">
        <f t="shared" si="0"/>
        <v>1</v>
      </c>
      <c r="J44" s="36">
        <f t="shared" si="1"/>
        <v>1</v>
      </c>
      <c r="K44" s="36">
        <f t="shared" si="2"/>
        <v>1</v>
      </c>
      <c r="L44" s="36">
        <f t="shared" si="3"/>
        <v>1</v>
      </c>
      <c r="M44" s="36">
        <f t="shared" si="4"/>
        <v>1</v>
      </c>
      <c r="N44" s="36">
        <f t="shared" si="5"/>
        <v>120</v>
      </c>
      <c r="O44" s="36">
        <f t="shared" si="6"/>
        <v>60</v>
      </c>
    </row>
    <row r="45" spans="1:15" ht="20.100000000000001" customHeight="1" x14ac:dyDescent="0.3">
      <c r="A45" s="76">
        <v>36</v>
      </c>
      <c r="B45" s="16" t="s">
        <v>112</v>
      </c>
      <c r="C45" s="16" t="s">
        <v>113</v>
      </c>
      <c r="D45" s="36">
        <f>'[1] MID Term 1'!D42</f>
        <v>26</v>
      </c>
      <c r="E45" s="77">
        <f>'[1] MID Term 1'!H42</f>
        <v>27</v>
      </c>
      <c r="F45" s="36">
        <f>'[1] MID Term 1'!L42+'[1]MID Term 2'!F42</f>
        <v>26</v>
      </c>
      <c r="G45" s="36">
        <f>'[1]MID Term 2'!J42</f>
        <v>28</v>
      </c>
      <c r="H45" s="77">
        <f>'[1]MID Term 2'!N42</f>
        <v>27</v>
      </c>
      <c r="I45" s="36">
        <f t="shared" si="0"/>
        <v>1</v>
      </c>
      <c r="J45" s="36">
        <f t="shared" si="1"/>
        <v>1</v>
      </c>
      <c r="K45" s="36">
        <f t="shared" si="2"/>
        <v>1</v>
      </c>
      <c r="L45" s="36">
        <f t="shared" si="3"/>
        <v>1</v>
      </c>
      <c r="M45" s="36">
        <f t="shared" si="4"/>
        <v>1</v>
      </c>
      <c r="N45" s="36">
        <f t="shared" si="5"/>
        <v>134</v>
      </c>
      <c r="O45" s="36">
        <f t="shared" si="6"/>
        <v>67</v>
      </c>
    </row>
    <row r="46" spans="1:15" ht="20.100000000000001" customHeight="1" x14ac:dyDescent="0.3">
      <c r="A46" s="76">
        <v>37</v>
      </c>
      <c r="B46" s="16" t="s">
        <v>114</v>
      </c>
      <c r="C46" s="16" t="s">
        <v>115</v>
      </c>
      <c r="D46" s="36">
        <f>'[1] MID Term 1'!D43</f>
        <v>24</v>
      </c>
      <c r="E46" s="77">
        <f>'[1] MID Term 1'!H43</f>
        <v>24</v>
      </c>
      <c r="F46" s="36">
        <f>'[1] MID Term 1'!L43+'[1]MID Term 2'!F43</f>
        <v>23</v>
      </c>
      <c r="G46" s="36">
        <f>'[1]MID Term 2'!J43</f>
        <v>25</v>
      </c>
      <c r="H46" s="77">
        <f>'[1]MID Term 2'!N43</f>
        <v>24</v>
      </c>
      <c r="I46" s="36">
        <f t="shared" si="0"/>
        <v>1</v>
      </c>
      <c r="J46" s="36">
        <f t="shared" si="1"/>
        <v>1</v>
      </c>
      <c r="K46" s="36">
        <f t="shared" si="2"/>
        <v>1</v>
      </c>
      <c r="L46" s="36">
        <f t="shared" si="3"/>
        <v>1</v>
      </c>
      <c r="M46" s="36">
        <f t="shared" si="4"/>
        <v>1</v>
      </c>
      <c r="N46" s="36">
        <f t="shared" si="5"/>
        <v>120</v>
      </c>
      <c r="O46" s="36">
        <f t="shared" si="6"/>
        <v>60</v>
      </c>
    </row>
    <row r="47" spans="1:15" ht="20.100000000000001" customHeight="1" x14ac:dyDescent="0.3">
      <c r="A47" s="76">
        <v>38</v>
      </c>
      <c r="B47" s="16" t="s">
        <v>116</v>
      </c>
      <c r="C47" s="16" t="s">
        <v>117</v>
      </c>
      <c r="D47" s="36">
        <f>'[1] MID Term 1'!D44</f>
        <v>24</v>
      </c>
      <c r="E47" s="77">
        <f>'[1] MID Term 1'!H44</f>
        <v>25</v>
      </c>
      <c r="F47" s="36">
        <f>'[1] MID Term 1'!L44+'[1]MID Term 2'!F44</f>
        <v>24</v>
      </c>
      <c r="G47" s="36">
        <f>'[1]MID Term 2'!J44</f>
        <v>26</v>
      </c>
      <c r="H47" s="77">
        <f>'[1]MID Term 2'!N44</f>
        <v>25</v>
      </c>
      <c r="I47" s="36">
        <f t="shared" si="0"/>
        <v>1</v>
      </c>
      <c r="J47" s="36">
        <f t="shared" si="1"/>
        <v>1</v>
      </c>
      <c r="K47" s="36">
        <f t="shared" si="2"/>
        <v>1</v>
      </c>
      <c r="L47" s="36">
        <f t="shared" si="3"/>
        <v>1</v>
      </c>
      <c r="M47" s="36">
        <f t="shared" si="4"/>
        <v>1</v>
      </c>
      <c r="N47" s="36">
        <f t="shared" si="5"/>
        <v>124</v>
      </c>
      <c r="O47" s="36">
        <f t="shared" si="6"/>
        <v>62</v>
      </c>
    </row>
    <row r="48" spans="1:15" ht="20.100000000000001" customHeight="1" x14ac:dyDescent="0.3">
      <c r="A48" s="76">
        <v>39</v>
      </c>
      <c r="B48" s="16" t="s">
        <v>118</v>
      </c>
      <c r="C48" s="16" t="s">
        <v>119</v>
      </c>
      <c r="D48" s="36">
        <f>'[1] MID Term 1'!D45</f>
        <v>24</v>
      </c>
      <c r="E48" s="77">
        <f>'[1] MID Term 1'!H45</f>
        <v>24</v>
      </c>
      <c r="F48" s="36">
        <f>'[1] MID Term 1'!L45+'[1]MID Term 2'!F45</f>
        <v>23</v>
      </c>
      <c r="G48" s="36">
        <f>'[1]MID Term 2'!J45</f>
        <v>25</v>
      </c>
      <c r="H48" s="77">
        <f>'[1]MID Term 2'!N45</f>
        <v>24</v>
      </c>
      <c r="I48" s="36">
        <f t="shared" si="0"/>
        <v>1</v>
      </c>
      <c r="J48" s="36">
        <f t="shared" si="1"/>
        <v>1</v>
      </c>
      <c r="K48" s="36">
        <f t="shared" si="2"/>
        <v>1</v>
      </c>
      <c r="L48" s="36">
        <f t="shared" si="3"/>
        <v>1</v>
      </c>
      <c r="M48" s="36">
        <f t="shared" si="4"/>
        <v>1</v>
      </c>
      <c r="N48" s="36">
        <f t="shared" si="5"/>
        <v>120</v>
      </c>
      <c r="O48" s="36">
        <f t="shared" si="6"/>
        <v>60</v>
      </c>
    </row>
    <row r="49" spans="1:15" ht="20.100000000000001" customHeight="1" x14ac:dyDescent="0.3">
      <c r="A49" s="76">
        <v>40</v>
      </c>
      <c r="B49" s="16" t="s">
        <v>120</v>
      </c>
      <c r="C49" s="16" t="s">
        <v>121</v>
      </c>
      <c r="D49" s="36">
        <f>'[1] MID Term 1'!D46</f>
        <v>22</v>
      </c>
      <c r="E49" s="77">
        <f>'[1] MID Term 1'!H46</f>
        <v>23</v>
      </c>
      <c r="F49" s="36">
        <f>'[1] MID Term 1'!L46+'[1]MID Term 2'!F46</f>
        <v>22</v>
      </c>
      <c r="G49" s="36">
        <f>'[1]MID Term 2'!J46</f>
        <v>24</v>
      </c>
      <c r="H49" s="77">
        <f>'[1]MID Term 2'!N46</f>
        <v>24</v>
      </c>
      <c r="I49" s="36">
        <f t="shared" si="0"/>
        <v>1</v>
      </c>
      <c r="J49" s="36">
        <f t="shared" si="1"/>
        <v>1</v>
      </c>
      <c r="K49" s="36">
        <f t="shared" si="2"/>
        <v>1</v>
      </c>
      <c r="L49" s="36">
        <f t="shared" si="3"/>
        <v>1</v>
      </c>
      <c r="M49" s="36">
        <f t="shared" si="4"/>
        <v>1</v>
      </c>
      <c r="N49" s="36">
        <f t="shared" si="5"/>
        <v>115</v>
      </c>
      <c r="O49" s="36">
        <f t="shared" si="6"/>
        <v>58</v>
      </c>
    </row>
    <row r="50" spans="1:15" ht="20.100000000000001" customHeight="1" x14ac:dyDescent="0.3">
      <c r="A50" s="76">
        <v>41</v>
      </c>
      <c r="B50" s="16" t="s">
        <v>122</v>
      </c>
      <c r="C50" s="16" t="s">
        <v>123</v>
      </c>
      <c r="D50" s="36">
        <f>'[1] MID Term 1'!D47</f>
        <v>24</v>
      </c>
      <c r="E50" s="77">
        <f>'[1] MID Term 1'!H47</f>
        <v>24</v>
      </c>
      <c r="F50" s="36">
        <f>'[1] MID Term 1'!L47+'[1]MID Term 2'!F47</f>
        <v>23</v>
      </c>
      <c r="G50" s="77">
        <f>'[1]MID Term 2'!J47</f>
        <v>25</v>
      </c>
      <c r="H50" s="36">
        <f>'[1]MID Term 2'!N47</f>
        <v>24</v>
      </c>
      <c r="I50" s="36">
        <f t="shared" si="0"/>
        <v>1</v>
      </c>
      <c r="J50" s="36">
        <f t="shared" si="1"/>
        <v>1</v>
      </c>
      <c r="K50" s="36">
        <f t="shared" si="2"/>
        <v>1</v>
      </c>
      <c r="L50" s="36">
        <f t="shared" si="3"/>
        <v>1</v>
      </c>
      <c r="M50" s="36">
        <f t="shared" si="4"/>
        <v>1</v>
      </c>
      <c r="N50" s="36">
        <f t="shared" si="5"/>
        <v>120</v>
      </c>
      <c r="O50" s="36">
        <f t="shared" si="6"/>
        <v>60</v>
      </c>
    </row>
    <row r="51" spans="1:15" ht="20.100000000000001" customHeight="1" x14ac:dyDescent="0.3">
      <c r="A51" s="76">
        <v>42</v>
      </c>
      <c r="B51" s="16" t="s">
        <v>124</v>
      </c>
      <c r="C51" s="16" t="s">
        <v>125</v>
      </c>
      <c r="D51" s="36">
        <f>'[1] MID Term 1'!D48</f>
        <v>22</v>
      </c>
      <c r="E51" s="77">
        <f>'[1] MID Term 1'!H48</f>
        <v>23</v>
      </c>
      <c r="F51" s="36">
        <f>'[1] MID Term 1'!L48+'[1]MID Term 2'!F48</f>
        <v>22</v>
      </c>
      <c r="G51" s="36">
        <f>'[1]MID Term 2'!J48</f>
        <v>24</v>
      </c>
      <c r="H51" s="77">
        <f>'[1]MID Term 2'!N48</f>
        <v>24</v>
      </c>
      <c r="I51" s="36">
        <f t="shared" si="0"/>
        <v>1</v>
      </c>
      <c r="J51" s="36">
        <f t="shared" si="1"/>
        <v>1</v>
      </c>
      <c r="K51" s="36">
        <f t="shared" si="2"/>
        <v>1</v>
      </c>
      <c r="L51" s="36">
        <f t="shared" si="3"/>
        <v>1</v>
      </c>
      <c r="M51" s="36">
        <f t="shared" si="4"/>
        <v>1</v>
      </c>
      <c r="N51" s="36">
        <f t="shared" si="5"/>
        <v>115</v>
      </c>
      <c r="O51" s="36">
        <f t="shared" si="6"/>
        <v>58</v>
      </c>
    </row>
    <row r="52" spans="1:15" ht="20.100000000000001" customHeight="1" x14ac:dyDescent="0.3">
      <c r="A52" s="76">
        <v>43</v>
      </c>
      <c r="B52" s="16" t="s">
        <v>126</v>
      </c>
      <c r="C52" s="16" t="s">
        <v>127</v>
      </c>
      <c r="D52" s="36">
        <f>'[1] MID Term 1'!D49</f>
        <v>24</v>
      </c>
      <c r="E52" s="77">
        <f>'[1] MID Term 1'!H49</f>
        <v>25</v>
      </c>
      <c r="F52" s="36">
        <f>'[1] MID Term 1'!L49+'[1]MID Term 2'!F49</f>
        <v>24</v>
      </c>
      <c r="G52" s="77">
        <f>'[1]MID Term 2'!J49</f>
        <v>26</v>
      </c>
      <c r="H52" s="36">
        <f>'[1]MID Term 2'!N49</f>
        <v>25</v>
      </c>
      <c r="I52" s="36">
        <f t="shared" si="0"/>
        <v>1</v>
      </c>
      <c r="J52" s="36">
        <f t="shared" si="1"/>
        <v>1</v>
      </c>
      <c r="K52" s="36">
        <f t="shared" si="2"/>
        <v>1</v>
      </c>
      <c r="L52" s="36">
        <f t="shared" si="3"/>
        <v>1</v>
      </c>
      <c r="M52" s="36">
        <f t="shared" si="4"/>
        <v>1</v>
      </c>
      <c r="N52" s="36">
        <f t="shared" si="5"/>
        <v>124</v>
      </c>
      <c r="O52" s="36">
        <f t="shared" si="6"/>
        <v>62</v>
      </c>
    </row>
    <row r="53" spans="1:15" ht="20.100000000000001" customHeight="1" x14ac:dyDescent="0.3">
      <c r="A53" s="76">
        <v>44</v>
      </c>
      <c r="B53" s="16" t="s">
        <v>128</v>
      </c>
      <c r="C53" s="16" t="s">
        <v>129</v>
      </c>
      <c r="D53" s="36">
        <f>'[1] MID Term 1'!D50</f>
        <v>28</v>
      </c>
      <c r="E53" s="77">
        <f>'[1] MID Term 1'!H50</f>
        <v>28</v>
      </c>
      <c r="F53" s="36">
        <f>'[1] MID Term 1'!L50+'[1]MID Term 2'!F50</f>
        <v>28</v>
      </c>
      <c r="G53" s="36">
        <f>'[1]MID Term 2'!J50</f>
        <v>28</v>
      </c>
      <c r="H53" s="77">
        <f>'[1]MID Term 2'!N50</f>
        <v>28</v>
      </c>
      <c r="I53" s="36">
        <f t="shared" si="0"/>
        <v>1</v>
      </c>
      <c r="J53" s="36">
        <f t="shared" si="1"/>
        <v>1</v>
      </c>
      <c r="K53" s="36">
        <f t="shared" si="2"/>
        <v>1</v>
      </c>
      <c r="L53" s="36">
        <f t="shared" si="3"/>
        <v>1</v>
      </c>
      <c r="M53" s="36">
        <f t="shared" si="4"/>
        <v>1</v>
      </c>
      <c r="N53" s="36">
        <f t="shared" si="5"/>
        <v>140</v>
      </c>
      <c r="O53" s="36">
        <f t="shared" si="6"/>
        <v>70</v>
      </c>
    </row>
    <row r="54" spans="1:15" ht="20.100000000000001" customHeight="1" x14ac:dyDescent="0.3">
      <c r="A54" s="76">
        <v>45</v>
      </c>
      <c r="B54" s="16" t="s">
        <v>130</v>
      </c>
      <c r="C54" s="16" t="s">
        <v>131</v>
      </c>
      <c r="D54" s="36">
        <f>'[1] MID Term 1'!D51</f>
        <v>22</v>
      </c>
      <c r="E54" s="77">
        <f>'[1] MID Term 1'!H51</f>
        <v>23</v>
      </c>
      <c r="F54" s="36">
        <f>'[1] MID Term 1'!L51+'[1]MID Term 2'!F51</f>
        <v>22</v>
      </c>
      <c r="G54" s="36">
        <f>'[1]MID Term 2'!J51</f>
        <v>24</v>
      </c>
      <c r="H54" s="77">
        <f>'[1]MID Term 2'!N51</f>
        <v>24</v>
      </c>
      <c r="I54" s="36">
        <f t="shared" si="0"/>
        <v>1</v>
      </c>
      <c r="J54" s="36">
        <f t="shared" si="1"/>
        <v>1</v>
      </c>
      <c r="K54" s="36">
        <f t="shared" si="2"/>
        <v>1</v>
      </c>
      <c r="L54" s="36">
        <f t="shared" si="3"/>
        <v>1</v>
      </c>
      <c r="M54" s="36">
        <f t="shared" si="4"/>
        <v>1</v>
      </c>
      <c r="N54" s="36">
        <f t="shared" si="5"/>
        <v>115</v>
      </c>
      <c r="O54" s="36">
        <f t="shared" si="6"/>
        <v>58</v>
      </c>
    </row>
    <row r="55" spans="1:15" ht="20.100000000000001" customHeight="1" x14ac:dyDescent="0.3">
      <c r="A55" s="76">
        <v>46</v>
      </c>
      <c r="B55" s="16" t="s">
        <v>132</v>
      </c>
      <c r="C55" s="16" t="s">
        <v>133</v>
      </c>
      <c r="D55" s="36">
        <f>'[1] MID Term 1'!D52</f>
        <v>24</v>
      </c>
      <c r="E55" s="77">
        <f>'[1] MID Term 1'!H52</f>
        <v>24</v>
      </c>
      <c r="F55" s="36">
        <f>'[1] MID Term 1'!L52+'[1]MID Term 2'!F52</f>
        <v>23</v>
      </c>
      <c r="G55" s="36">
        <f>'[1]MID Term 2'!J52</f>
        <v>25</v>
      </c>
      <c r="H55" s="77">
        <f>'[1]MID Term 2'!N52</f>
        <v>24</v>
      </c>
      <c r="I55" s="36">
        <f t="shared" si="0"/>
        <v>1</v>
      </c>
      <c r="J55" s="36">
        <f t="shared" si="1"/>
        <v>1</v>
      </c>
      <c r="K55" s="36">
        <f t="shared" si="2"/>
        <v>1</v>
      </c>
      <c r="L55" s="36">
        <f t="shared" si="3"/>
        <v>1</v>
      </c>
      <c r="M55" s="36">
        <f t="shared" si="4"/>
        <v>1</v>
      </c>
      <c r="N55" s="36">
        <f t="shared" si="5"/>
        <v>120</v>
      </c>
      <c r="O55" s="36">
        <f t="shared" si="6"/>
        <v>60</v>
      </c>
    </row>
    <row r="56" spans="1:15" ht="20.100000000000001" customHeight="1" x14ac:dyDescent="0.3">
      <c r="A56" s="76">
        <v>47</v>
      </c>
      <c r="B56" s="16" t="s">
        <v>134</v>
      </c>
      <c r="C56" s="16" t="s">
        <v>135</v>
      </c>
      <c r="D56" s="36">
        <f>'[1] MID Term 1'!D53</f>
        <v>24</v>
      </c>
      <c r="E56" s="77">
        <f>'[1] MID Term 1'!H53</f>
        <v>24</v>
      </c>
      <c r="F56" s="36">
        <f>'[1] MID Term 1'!L53+'[1]MID Term 2'!F53</f>
        <v>23</v>
      </c>
      <c r="G56" s="77">
        <f>'[1]MID Term 2'!J53</f>
        <v>25</v>
      </c>
      <c r="H56" s="36">
        <f>'[1]MID Term 2'!N53</f>
        <v>24</v>
      </c>
      <c r="I56" s="36">
        <f t="shared" si="0"/>
        <v>1</v>
      </c>
      <c r="J56" s="36">
        <f t="shared" si="1"/>
        <v>1</v>
      </c>
      <c r="K56" s="36">
        <f t="shared" si="2"/>
        <v>1</v>
      </c>
      <c r="L56" s="36">
        <f t="shared" si="3"/>
        <v>1</v>
      </c>
      <c r="M56" s="36">
        <f t="shared" si="4"/>
        <v>1</v>
      </c>
      <c r="N56" s="36">
        <f t="shared" si="5"/>
        <v>120</v>
      </c>
      <c r="O56" s="36">
        <f t="shared" si="6"/>
        <v>60</v>
      </c>
    </row>
    <row r="57" spans="1:15" ht="20.100000000000001" customHeight="1" x14ac:dyDescent="0.3">
      <c r="A57" s="76">
        <v>48</v>
      </c>
      <c r="B57" s="16" t="s">
        <v>136</v>
      </c>
      <c r="C57" s="16" t="s">
        <v>137</v>
      </c>
      <c r="D57" s="36">
        <f>'[1] MID Term 1'!D54</f>
        <v>24</v>
      </c>
      <c r="E57" s="77">
        <f>'[1] MID Term 1'!H54</f>
        <v>24</v>
      </c>
      <c r="F57" s="36">
        <f>'[1] MID Term 1'!L54+'[1]MID Term 2'!F54</f>
        <v>23</v>
      </c>
      <c r="G57" s="36">
        <f>'[1]MID Term 2'!J54</f>
        <v>25</v>
      </c>
      <c r="H57" s="77">
        <f>'[1]MID Term 2'!N54</f>
        <v>24</v>
      </c>
      <c r="I57" s="36">
        <f t="shared" si="0"/>
        <v>1</v>
      </c>
      <c r="J57" s="36">
        <f t="shared" si="1"/>
        <v>1</v>
      </c>
      <c r="K57" s="36">
        <f t="shared" si="2"/>
        <v>1</v>
      </c>
      <c r="L57" s="36">
        <f t="shared" si="3"/>
        <v>1</v>
      </c>
      <c r="M57" s="36">
        <f t="shared" si="4"/>
        <v>1</v>
      </c>
      <c r="N57" s="36">
        <f t="shared" si="5"/>
        <v>120</v>
      </c>
      <c r="O57" s="36">
        <f t="shared" si="6"/>
        <v>60</v>
      </c>
    </row>
    <row r="58" spans="1:15" ht="20.100000000000001" customHeight="1" x14ac:dyDescent="0.3">
      <c r="A58" s="76">
        <v>49</v>
      </c>
      <c r="B58" s="16" t="s">
        <v>138</v>
      </c>
      <c r="C58" s="16" t="s">
        <v>139</v>
      </c>
      <c r="D58" s="36">
        <f>'[1] MID Term 1'!D55</f>
        <v>24</v>
      </c>
      <c r="E58" s="77">
        <f>'[1] MID Term 1'!H55</f>
        <v>24</v>
      </c>
      <c r="F58" s="36">
        <f>'[1] MID Term 1'!L55+'[1]MID Term 2'!F55</f>
        <v>23</v>
      </c>
      <c r="G58" s="36">
        <f>'[1]MID Term 2'!J55</f>
        <v>25</v>
      </c>
      <c r="H58" s="77">
        <f>'[1]MID Term 2'!N55</f>
        <v>24</v>
      </c>
      <c r="I58" s="36">
        <f t="shared" si="0"/>
        <v>1</v>
      </c>
      <c r="J58" s="36">
        <f t="shared" si="1"/>
        <v>1</v>
      </c>
      <c r="K58" s="36">
        <f t="shared" si="2"/>
        <v>1</v>
      </c>
      <c r="L58" s="36">
        <f t="shared" si="3"/>
        <v>1</v>
      </c>
      <c r="M58" s="36">
        <f t="shared" si="4"/>
        <v>1</v>
      </c>
      <c r="N58" s="36">
        <f t="shared" si="5"/>
        <v>120</v>
      </c>
      <c r="O58" s="36">
        <f t="shared" si="6"/>
        <v>60</v>
      </c>
    </row>
    <row r="59" spans="1:15" ht="20.100000000000001" customHeight="1" x14ac:dyDescent="0.3">
      <c r="A59" s="76">
        <v>50</v>
      </c>
      <c r="B59" s="16" t="s">
        <v>140</v>
      </c>
      <c r="C59" s="16" t="s">
        <v>141</v>
      </c>
      <c r="D59" s="36">
        <f>'[1] MID Term 1'!D56</f>
        <v>28</v>
      </c>
      <c r="E59" s="77">
        <f>'[1] MID Term 1'!H56</f>
        <v>28</v>
      </c>
      <c r="F59" s="36">
        <f>'[1] MID Term 1'!L56+'[1]MID Term 2'!F56</f>
        <v>28</v>
      </c>
      <c r="G59" s="77">
        <f>'[1]MID Term 2'!J56</f>
        <v>28</v>
      </c>
      <c r="H59" s="36">
        <f>'[1]MID Term 2'!N56</f>
        <v>28</v>
      </c>
      <c r="I59" s="36">
        <f t="shared" si="0"/>
        <v>1</v>
      </c>
      <c r="J59" s="36">
        <f t="shared" si="1"/>
        <v>1</v>
      </c>
      <c r="K59" s="36">
        <f t="shared" si="2"/>
        <v>1</v>
      </c>
      <c r="L59" s="36">
        <f t="shared" si="3"/>
        <v>1</v>
      </c>
      <c r="M59" s="36">
        <f t="shared" si="4"/>
        <v>1</v>
      </c>
      <c r="N59" s="36">
        <f t="shared" si="5"/>
        <v>140</v>
      </c>
      <c r="O59" s="36">
        <f t="shared" si="6"/>
        <v>70</v>
      </c>
    </row>
    <row r="60" spans="1:15" ht="20.100000000000001" customHeight="1" x14ac:dyDescent="0.3">
      <c r="A60" s="76">
        <v>51</v>
      </c>
      <c r="B60" s="16" t="s">
        <v>142</v>
      </c>
      <c r="C60" s="16" t="s">
        <v>143</v>
      </c>
      <c r="D60" s="36">
        <f>'[1] MID Term 1'!D57</f>
        <v>22</v>
      </c>
      <c r="E60" s="77">
        <f>'[1] MID Term 1'!H57</f>
        <v>23</v>
      </c>
      <c r="F60" s="36">
        <f>'[1] MID Term 1'!L57+'[1]MID Term 2'!F57</f>
        <v>22</v>
      </c>
      <c r="G60" s="36">
        <f>'[1]MID Term 2'!J57</f>
        <v>24</v>
      </c>
      <c r="H60" s="77">
        <f>'[1]MID Term 2'!N57</f>
        <v>24</v>
      </c>
      <c r="I60" s="36">
        <f t="shared" si="0"/>
        <v>1</v>
      </c>
      <c r="J60" s="36">
        <f t="shared" si="1"/>
        <v>1</v>
      </c>
      <c r="K60" s="36">
        <f t="shared" si="2"/>
        <v>1</v>
      </c>
      <c r="L60" s="36">
        <f t="shared" si="3"/>
        <v>1</v>
      </c>
      <c r="M60" s="36">
        <f t="shared" si="4"/>
        <v>1</v>
      </c>
      <c r="N60" s="36">
        <f t="shared" si="5"/>
        <v>115</v>
      </c>
      <c r="O60" s="36">
        <f t="shared" si="6"/>
        <v>58</v>
      </c>
    </row>
    <row r="61" spans="1:15" ht="20.100000000000001" customHeight="1" x14ac:dyDescent="0.3">
      <c r="A61" s="76">
        <v>52</v>
      </c>
      <c r="B61" s="16" t="s">
        <v>144</v>
      </c>
      <c r="C61" s="16" t="s">
        <v>145</v>
      </c>
      <c r="D61" s="36">
        <f>'[1] MID Term 1'!D58</f>
        <v>24</v>
      </c>
      <c r="E61" s="77">
        <f>'[1] MID Term 1'!H58</f>
        <v>25</v>
      </c>
      <c r="F61" s="36">
        <f>'[1] MID Term 1'!L58+'[1]MID Term 2'!F58</f>
        <v>24</v>
      </c>
      <c r="G61" s="36">
        <f>'[1]MID Term 2'!J58</f>
        <v>26</v>
      </c>
      <c r="H61" s="77">
        <f>'[1]MID Term 2'!N58</f>
        <v>25</v>
      </c>
      <c r="I61" s="36">
        <f t="shared" si="0"/>
        <v>1</v>
      </c>
      <c r="J61" s="36">
        <f t="shared" si="1"/>
        <v>1</v>
      </c>
      <c r="K61" s="36">
        <f t="shared" si="2"/>
        <v>1</v>
      </c>
      <c r="L61" s="36">
        <f t="shared" si="3"/>
        <v>1</v>
      </c>
      <c r="M61" s="36">
        <f t="shared" si="4"/>
        <v>1</v>
      </c>
      <c r="N61" s="36">
        <f t="shared" si="5"/>
        <v>124</v>
      </c>
      <c r="O61" s="36">
        <f t="shared" si="6"/>
        <v>62</v>
      </c>
    </row>
    <row r="62" spans="1:15" ht="20.100000000000001" customHeight="1" x14ac:dyDescent="0.3">
      <c r="A62" s="76">
        <v>53</v>
      </c>
      <c r="B62" s="16" t="s">
        <v>146</v>
      </c>
      <c r="C62" s="16" t="s">
        <v>147</v>
      </c>
      <c r="D62" s="36">
        <f>'[1] MID Term 1'!D59</f>
        <v>24</v>
      </c>
      <c r="E62" s="77">
        <f>'[1] MID Term 1'!H59</f>
        <v>24</v>
      </c>
      <c r="F62" s="36">
        <f>'[1] MID Term 1'!L59+'[1]MID Term 2'!F59</f>
        <v>23</v>
      </c>
      <c r="G62" s="36">
        <f>'[1]MID Term 2'!J59</f>
        <v>25</v>
      </c>
      <c r="H62" s="77">
        <f>'[1]MID Term 2'!N59</f>
        <v>24</v>
      </c>
      <c r="I62" s="36">
        <f t="shared" si="0"/>
        <v>1</v>
      </c>
      <c r="J62" s="36">
        <f t="shared" si="1"/>
        <v>1</v>
      </c>
      <c r="K62" s="36">
        <f t="shared" si="2"/>
        <v>1</v>
      </c>
      <c r="L62" s="36">
        <f t="shared" si="3"/>
        <v>1</v>
      </c>
      <c r="M62" s="36">
        <f t="shared" si="4"/>
        <v>1</v>
      </c>
      <c r="N62" s="36">
        <f t="shared" si="5"/>
        <v>120</v>
      </c>
      <c r="O62" s="36">
        <f t="shared" si="6"/>
        <v>60</v>
      </c>
    </row>
    <row r="63" spans="1:15" ht="20.100000000000001" customHeight="1" x14ac:dyDescent="0.3">
      <c r="A63" s="76">
        <v>54</v>
      </c>
      <c r="B63" s="16" t="s">
        <v>148</v>
      </c>
      <c r="C63" s="16" t="s">
        <v>149</v>
      </c>
      <c r="D63" s="36">
        <f>'[1] MID Term 1'!D60</f>
        <v>24</v>
      </c>
      <c r="E63" s="77">
        <f>'[1] MID Term 1'!H60</f>
        <v>25</v>
      </c>
      <c r="F63" s="36">
        <f>'[1] MID Term 1'!L60+'[1]MID Term 2'!F60</f>
        <v>24</v>
      </c>
      <c r="G63" s="36">
        <f>'[1]MID Term 2'!J60</f>
        <v>26</v>
      </c>
      <c r="H63" s="77">
        <f>'[1]MID Term 2'!N60</f>
        <v>25</v>
      </c>
      <c r="I63" s="36">
        <f t="shared" si="0"/>
        <v>1</v>
      </c>
      <c r="J63" s="36">
        <f t="shared" si="1"/>
        <v>1</v>
      </c>
      <c r="K63" s="36">
        <f t="shared" si="2"/>
        <v>1</v>
      </c>
      <c r="L63" s="36">
        <f t="shared" si="3"/>
        <v>1</v>
      </c>
      <c r="M63" s="36">
        <f t="shared" si="4"/>
        <v>1</v>
      </c>
      <c r="N63" s="36">
        <f t="shared" si="5"/>
        <v>124</v>
      </c>
      <c r="O63" s="36">
        <f t="shared" si="6"/>
        <v>62</v>
      </c>
    </row>
    <row r="64" spans="1:15" ht="20.100000000000001" customHeight="1" x14ac:dyDescent="0.3">
      <c r="A64" s="76">
        <v>55</v>
      </c>
      <c r="B64" s="16" t="s">
        <v>150</v>
      </c>
      <c r="C64" s="16" t="s">
        <v>151</v>
      </c>
      <c r="D64" s="36">
        <f>'[1] MID Term 1'!D61</f>
        <v>24</v>
      </c>
      <c r="E64" s="77">
        <f>'[1] MID Term 1'!H61</f>
        <v>24</v>
      </c>
      <c r="F64" s="36">
        <f>'[1] MID Term 1'!L61+'[1]MID Term 2'!F61</f>
        <v>23</v>
      </c>
      <c r="G64" s="36">
        <f>'[1]MID Term 2'!J61</f>
        <v>25</v>
      </c>
      <c r="H64" s="77">
        <f>'[1]MID Term 2'!N61</f>
        <v>24</v>
      </c>
      <c r="I64" s="36">
        <f t="shared" si="0"/>
        <v>1</v>
      </c>
      <c r="J64" s="36">
        <f t="shared" si="1"/>
        <v>1</v>
      </c>
      <c r="K64" s="36">
        <f t="shared" si="2"/>
        <v>1</v>
      </c>
      <c r="L64" s="36">
        <f t="shared" si="3"/>
        <v>1</v>
      </c>
      <c r="M64" s="36">
        <f t="shared" si="4"/>
        <v>1</v>
      </c>
      <c r="N64" s="36">
        <f t="shared" si="5"/>
        <v>120</v>
      </c>
      <c r="O64" s="36">
        <f t="shared" si="6"/>
        <v>60</v>
      </c>
    </row>
    <row r="65" spans="1:15" ht="20.100000000000001" customHeight="1" x14ac:dyDescent="0.3">
      <c r="A65" s="76">
        <v>56</v>
      </c>
      <c r="B65" s="16" t="s">
        <v>152</v>
      </c>
      <c r="C65" s="16" t="s">
        <v>153</v>
      </c>
      <c r="D65" s="36">
        <f>'[1] MID Term 1'!D62</f>
        <v>24</v>
      </c>
      <c r="E65" s="77">
        <f>'[1] MID Term 1'!H62</f>
        <v>24</v>
      </c>
      <c r="F65" s="36">
        <f>'[1] MID Term 1'!L62+'[1]MID Term 2'!F62</f>
        <v>23</v>
      </c>
      <c r="G65" s="36">
        <f>'[1]MID Term 2'!J62</f>
        <v>25</v>
      </c>
      <c r="H65" s="77">
        <f>'[1]MID Term 2'!N62</f>
        <v>24</v>
      </c>
      <c r="I65" s="36">
        <f t="shared" si="0"/>
        <v>1</v>
      </c>
      <c r="J65" s="36">
        <f t="shared" si="1"/>
        <v>1</v>
      </c>
      <c r="K65" s="36">
        <f t="shared" si="2"/>
        <v>1</v>
      </c>
      <c r="L65" s="36">
        <f t="shared" si="3"/>
        <v>1</v>
      </c>
      <c r="M65" s="36">
        <f t="shared" si="4"/>
        <v>1</v>
      </c>
      <c r="N65" s="36">
        <f t="shared" si="5"/>
        <v>120</v>
      </c>
      <c r="O65" s="36">
        <f t="shared" si="6"/>
        <v>60</v>
      </c>
    </row>
    <row r="66" spans="1:15" ht="20.100000000000001" customHeight="1" x14ac:dyDescent="0.3">
      <c r="A66" s="76">
        <v>57</v>
      </c>
      <c r="B66" s="16" t="s">
        <v>154</v>
      </c>
      <c r="C66" s="16" t="s">
        <v>155</v>
      </c>
      <c r="D66" s="36">
        <f>'[1] MID Term 1'!D63</f>
        <v>24</v>
      </c>
      <c r="E66" s="77">
        <f>'[1] MID Term 1'!H63</f>
        <v>24</v>
      </c>
      <c r="F66" s="36">
        <f>'[1] MID Term 1'!L63+'[1]MID Term 2'!F63</f>
        <v>23</v>
      </c>
      <c r="G66" s="36">
        <f>'[1]MID Term 2'!J63</f>
        <v>25</v>
      </c>
      <c r="H66" s="77">
        <f>'[1]MID Term 2'!N63</f>
        <v>24</v>
      </c>
      <c r="I66" s="36">
        <f t="shared" si="0"/>
        <v>1</v>
      </c>
      <c r="J66" s="36">
        <f t="shared" si="1"/>
        <v>1</v>
      </c>
      <c r="K66" s="36">
        <f t="shared" si="2"/>
        <v>1</v>
      </c>
      <c r="L66" s="36">
        <f t="shared" si="3"/>
        <v>1</v>
      </c>
      <c r="M66" s="36">
        <f t="shared" si="4"/>
        <v>1</v>
      </c>
      <c r="N66" s="36">
        <f t="shared" si="5"/>
        <v>120</v>
      </c>
      <c r="O66" s="36">
        <f t="shared" si="6"/>
        <v>60</v>
      </c>
    </row>
    <row r="67" spans="1:15" ht="20.100000000000001" customHeight="1" x14ac:dyDescent="0.3">
      <c r="A67" s="76">
        <v>58</v>
      </c>
      <c r="B67" s="16" t="s">
        <v>156</v>
      </c>
      <c r="C67" s="16" t="s">
        <v>157</v>
      </c>
      <c r="D67" s="36">
        <f>'[1] MID Term 1'!D64</f>
        <v>22</v>
      </c>
      <c r="E67" s="77">
        <f>'[1] MID Term 1'!H64</f>
        <v>23</v>
      </c>
      <c r="F67" s="36">
        <f>'[1] MID Term 1'!L64+'[1]MID Term 2'!F64</f>
        <v>22</v>
      </c>
      <c r="G67" s="36">
        <f>'[1]MID Term 2'!J64</f>
        <v>24</v>
      </c>
      <c r="H67" s="77">
        <f>'[1]MID Term 2'!N64</f>
        <v>24</v>
      </c>
      <c r="I67" s="36">
        <f t="shared" si="0"/>
        <v>1</v>
      </c>
      <c r="J67" s="36">
        <f t="shared" si="1"/>
        <v>1</v>
      </c>
      <c r="K67" s="36">
        <f t="shared" si="2"/>
        <v>1</v>
      </c>
      <c r="L67" s="36">
        <f t="shared" si="3"/>
        <v>1</v>
      </c>
      <c r="M67" s="36">
        <f t="shared" si="4"/>
        <v>1</v>
      </c>
      <c r="N67" s="36">
        <f t="shared" si="5"/>
        <v>115</v>
      </c>
      <c r="O67" s="36">
        <f t="shared" si="6"/>
        <v>58</v>
      </c>
    </row>
    <row r="68" spans="1:15" ht="20.100000000000001" customHeight="1" x14ac:dyDescent="0.3">
      <c r="A68" s="76">
        <v>59</v>
      </c>
      <c r="B68" s="16" t="s">
        <v>158</v>
      </c>
      <c r="C68" s="16" t="s">
        <v>159</v>
      </c>
      <c r="D68" s="36">
        <f>'[1] MID Term 1'!D65</f>
        <v>24</v>
      </c>
      <c r="E68" s="77">
        <f>'[1] MID Term 1'!H65</f>
        <v>24</v>
      </c>
      <c r="F68" s="36">
        <f>'[1] MID Term 1'!L65+'[1]MID Term 2'!F65</f>
        <v>23</v>
      </c>
      <c r="G68" s="77">
        <f>'[1]MID Term 2'!J65</f>
        <v>25</v>
      </c>
      <c r="H68" s="36">
        <f>'[1]MID Term 2'!N65</f>
        <v>24</v>
      </c>
      <c r="I68" s="36">
        <f t="shared" si="0"/>
        <v>1</v>
      </c>
      <c r="J68" s="36">
        <f t="shared" si="1"/>
        <v>1</v>
      </c>
      <c r="K68" s="36">
        <f t="shared" si="2"/>
        <v>1</v>
      </c>
      <c r="L68" s="36">
        <f t="shared" si="3"/>
        <v>1</v>
      </c>
      <c r="M68" s="36">
        <f t="shared" si="4"/>
        <v>1</v>
      </c>
      <c r="N68" s="36">
        <f t="shared" si="5"/>
        <v>120</v>
      </c>
      <c r="O68" s="36">
        <f t="shared" si="6"/>
        <v>60</v>
      </c>
    </row>
    <row r="69" spans="1:15" ht="20.100000000000001" customHeight="1" x14ac:dyDescent="0.3">
      <c r="A69" s="76">
        <v>60</v>
      </c>
      <c r="B69" s="16" t="s">
        <v>160</v>
      </c>
      <c r="C69" s="16" t="s">
        <v>161</v>
      </c>
      <c r="D69" s="36">
        <f>'[1] MID Term 1'!D66</f>
        <v>25</v>
      </c>
      <c r="E69" s="77">
        <f>'[1] MID Term 1'!H66</f>
        <v>26</v>
      </c>
      <c r="F69" s="36">
        <f>'[1] MID Term 1'!L66+'[1]MID Term 2'!F66</f>
        <v>25</v>
      </c>
      <c r="G69" s="36">
        <f>'[1]MID Term 2'!J66</f>
        <v>27</v>
      </c>
      <c r="H69" s="77">
        <f>'[1]MID Term 2'!N66</f>
        <v>26</v>
      </c>
      <c r="I69" s="36">
        <f t="shared" si="0"/>
        <v>1</v>
      </c>
      <c r="J69" s="36">
        <f t="shared" si="1"/>
        <v>1</v>
      </c>
      <c r="K69" s="36">
        <f t="shared" si="2"/>
        <v>1</v>
      </c>
      <c r="L69" s="36">
        <f t="shared" si="3"/>
        <v>1</v>
      </c>
      <c r="M69" s="36">
        <f t="shared" si="4"/>
        <v>1</v>
      </c>
      <c r="N69" s="36">
        <f t="shared" si="5"/>
        <v>129</v>
      </c>
      <c r="O69" s="36">
        <f t="shared" si="6"/>
        <v>65</v>
      </c>
    </row>
    <row r="70" spans="1:15" ht="20.100000000000001" customHeight="1" x14ac:dyDescent="0.3">
      <c r="A70" s="76">
        <v>61</v>
      </c>
      <c r="B70" s="16" t="s">
        <v>162</v>
      </c>
      <c r="C70" s="16" t="s">
        <v>163</v>
      </c>
      <c r="D70" s="36">
        <f>'[1] MID Term 1'!D67</f>
        <v>24</v>
      </c>
      <c r="E70" s="77">
        <f>'[1] MID Term 1'!H67</f>
        <v>24</v>
      </c>
      <c r="F70" s="36">
        <f>'[1] MID Term 1'!L67+'[1]MID Term 2'!F67</f>
        <v>23</v>
      </c>
      <c r="G70" s="36">
        <f>'[1]MID Term 2'!J67</f>
        <v>25</v>
      </c>
      <c r="H70" s="77">
        <f>'[1]MID Term 2'!N67</f>
        <v>24</v>
      </c>
      <c r="I70" s="36">
        <f t="shared" si="0"/>
        <v>1</v>
      </c>
      <c r="J70" s="36">
        <f t="shared" si="1"/>
        <v>1</v>
      </c>
      <c r="K70" s="36">
        <f t="shared" si="2"/>
        <v>1</v>
      </c>
      <c r="L70" s="36">
        <f t="shared" si="3"/>
        <v>1</v>
      </c>
      <c r="M70" s="36">
        <f t="shared" si="4"/>
        <v>1</v>
      </c>
      <c r="N70" s="36">
        <f t="shared" si="5"/>
        <v>120</v>
      </c>
      <c r="O70" s="36">
        <f t="shared" si="6"/>
        <v>60</v>
      </c>
    </row>
    <row r="71" spans="1:15" ht="20.100000000000001" customHeight="1" x14ac:dyDescent="0.3">
      <c r="A71" s="76">
        <v>62</v>
      </c>
      <c r="B71" s="16" t="s">
        <v>164</v>
      </c>
      <c r="C71" s="16" t="s">
        <v>165</v>
      </c>
      <c r="D71" s="36">
        <f>'[1] MID Term 1'!D68</f>
        <v>27</v>
      </c>
      <c r="E71" s="77">
        <f>'[1] MID Term 1'!H68</f>
        <v>28</v>
      </c>
      <c r="F71" s="36">
        <f>'[1] MID Term 1'!L68+'[1]MID Term 2'!F68</f>
        <v>27</v>
      </c>
      <c r="G71" s="36">
        <f>'[1]MID Term 2'!J68</f>
        <v>28</v>
      </c>
      <c r="H71" s="77">
        <f>'[1]MID Term 2'!N68</f>
        <v>28</v>
      </c>
      <c r="I71" s="36">
        <f t="shared" si="0"/>
        <v>1</v>
      </c>
      <c r="J71" s="36">
        <f t="shared" si="1"/>
        <v>1</v>
      </c>
      <c r="K71" s="36">
        <f t="shared" si="2"/>
        <v>1</v>
      </c>
      <c r="L71" s="36">
        <f t="shared" si="3"/>
        <v>1</v>
      </c>
      <c r="M71" s="36">
        <f t="shared" si="4"/>
        <v>1</v>
      </c>
      <c r="N71" s="36">
        <f t="shared" si="5"/>
        <v>138</v>
      </c>
      <c r="O71" s="36">
        <f t="shared" si="6"/>
        <v>69</v>
      </c>
    </row>
    <row r="72" spans="1:15" ht="20.100000000000001" customHeight="1" x14ac:dyDescent="0.3">
      <c r="A72" s="76">
        <v>63</v>
      </c>
      <c r="B72" s="16" t="s">
        <v>166</v>
      </c>
      <c r="C72" s="16" t="s">
        <v>167</v>
      </c>
      <c r="D72" s="36">
        <f>'[1] MID Term 1'!D69</f>
        <v>24</v>
      </c>
      <c r="E72" s="77">
        <f>'[1] MID Term 1'!H69</f>
        <v>24</v>
      </c>
      <c r="F72" s="36">
        <f>'[1] MID Term 1'!L69+'[1]MID Term 2'!F69</f>
        <v>23</v>
      </c>
      <c r="G72" s="77">
        <f>'[1]MID Term 2'!J69</f>
        <v>25</v>
      </c>
      <c r="H72" s="36">
        <f>'[1]MID Term 2'!N69</f>
        <v>24</v>
      </c>
      <c r="I72" s="36">
        <f t="shared" si="0"/>
        <v>1</v>
      </c>
      <c r="J72" s="36">
        <f t="shared" si="1"/>
        <v>1</v>
      </c>
      <c r="K72" s="36">
        <f t="shared" si="2"/>
        <v>1</v>
      </c>
      <c r="L72" s="36">
        <f t="shared" si="3"/>
        <v>1</v>
      </c>
      <c r="M72" s="36">
        <f t="shared" si="4"/>
        <v>1</v>
      </c>
      <c r="N72" s="36">
        <f t="shared" si="5"/>
        <v>120</v>
      </c>
      <c r="O72" s="36">
        <f t="shared" si="6"/>
        <v>60</v>
      </c>
    </row>
    <row r="73" spans="1:15" ht="20.100000000000001" customHeight="1" x14ac:dyDescent="0.3">
      <c r="A73" s="76">
        <v>64</v>
      </c>
      <c r="B73" s="16" t="s">
        <v>168</v>
      </c>
      <c r="C73" s="16" t="s">
        <v>169</v>
      </c>
      <c r="D73" s="36">
        <f>'[1] MID Term 1'!D70</f>
        <v>24</v>
      </c>
      <c r="E73" s="77">
        <f>'[1] MID Term 1'!H70</f>
        <v>25</v>
      </c>
      <c r="F73" s="36">
        <f>'[1] MID Term 1'!L70+'[1]MID Term 2'!F70</f>
        <v>24</v>
      </c>
      <c r="G73" s="77">
        <f>'[1]MID Term 2'!J70</f>
        <v>26</v>
      </c>
      <c r="H73" s="36">
        <f>'[1]MID Term 2'!N70</f>
        <v>25</v>
      </c>
      <c r="I73" s="36">
        <f t="shared" si="0"/>
        <v>1</v>
      </c>
      <c r="J73" s="36">
        <f t="shared" si="1"/>
        <v>1</v>
      </c>
      <c r="K73" s="36">
        <f t="shared" si="2"/>
        <v>1</v>
      </c>
      <c r="L73" s="36">
        <f t="shared" si="3"/>
        <v>1</v>
      </c>
      <c r="M73" s="36">
        <f t="shared" si="4"/>
        <v>1</v>
      </c>
      <c r="N73" s="36">
        <f t="shared" si="5"/>
        <v>124</v>
      </c>
      <c r="O73" s="36">
        <f t="shared" si="6"/>
        <v>62</v>
      </c>
    </row>
    <row r="74" spans="1:15" ht="20.100000000000001" customHeight="1" x14ac:dyDescent="0.3">
      <c r="A74" s="76">
        <v>65</v>
      </c>
      <c r="B74" s="16" t="s">
        <v>170</v>
      </c>
      <c r="C74" s="16" t="s">
        <v>171</v>
      </c>
      <c r="D74" s="36">
        <f>'[1] MID Term 1'!D71</f>
        <v>24</v>
      </c>
      <c r="E74" s="77">
        <f>'[1] MID Term 1'!H71</f>
        <v>24</v>
      </c>
      <c r="F74" s="36">
        <f>'[1] MID Term 1'!L71+'[1]MID Term 2'!F71</f>
        <v>23</v>
      </c>
      <c r="G74" s="77">
        <f>'[1]MID Term 2'!J71</f>
        <v>25</v>
      </c>
      <c r="H74" s="36">
        <f>'[1]MID Term 2'!N71</f>
        <v>24</v>
      </c>
      <c r="I74" s="36">
        <f t="shared" si="0"/>
        <v>1</v>
      </c>
      <c r="J74" s="36">
        <f t="shared" si="1"/>
        <v>1</v>
      </c>
      <c r="K74" s="36">
        <f t="shared" si="2"/>
        <v>1</v>
      </c>
      <c r="L74" s="36">
        <f t="shared" si="3"/>
        <v>1</v>
      </c>
      <c r="M74" s="36">
        <f t="shared" si="4"/>
        <v>1</v>
      </c>
      <c r="N74" s="36">
        <f t="shared" si="5"/>
        <v>120</v>
      </c>
      <c r="O74" s="36">
        <f t="shared" si="6"/>
        <v>60</v>
      </c>
    </row>
    <row r="75" spans="1:15" ht="20.100000000000001" customHeight="1" x14ac:dyDescent="0.3">
      <c r="A75" s="76">
        <v>66</v>
      </c>
      <c r="B75" s="16" t="s">
        <v>172</v>
      </c>
      <c r="C75" s="16" t="s">
        <v>173</v>
      </c>
      <c r="D75" s="36">
        <f>'[1] MID Term 1'!D72</f>
        <v>22</v>
      </c>
      <c r="E75" s="77">
        <f>'[1] MID Term 1'!H72</f>
        <v>23</v>
      </c>
      <c r="F75" s="36">
        <f>'[1] MID Term 1'!L72+'[1]MID Term 2'!F72</f>
        <v>22</v>
      </c>
      <c r="G75" s="77">
        <f>'[1]MID Term 2'!J72</f>
        <v>24</v>
      </c>
      <c r="H75" s="36">
        <f>'[1]MID Term 2'!N72</f>
        <v>24</v>
      </c>
      <c r="I75" s="36">
        <f t="shared" si="0"/>
        <v>1</v>
      </c>
      <c r="J75" s="36">
        <f t="shared" si="1"/>
        <v>1</v>
      </c>
      <c r="K75" s="36">
        <f t="shared" si="2"/>
        <v>1</v>
      </c>
      <c r="L75" s="36">
        <f t="shared" si="3"/>
        <v>1</v>
      </c>
      <c r="M75" s="36">
        <f t="shared" si="4"/>
        <v>1</v>
      </c>
      <c r="N75" s="36">
        <f t="shared" si="5"/>
        <v>115</v>
      </c>
      <c r="O75" s="36">
        <f t="shared" si="6"/>
        <v>58</v>
      </c>
    </row>
    <row r="76" spans="1:15" ht="20.100000000000001" customHeight="1" x14ac:dyDescent="0.3">
      <c r="A76" s="76">
        <v>67</v>
      </c>
      <c r="B76" s="16" t="s">
        <v>174</v>
      </c>
      <c r="C76" s="16" t="s">
        <v>175</v>
      </c>
      <c r="D76" s="36">
        <f>'[1] MID Term 1'!D73</f>
        <v>24</v>
      </c>
      <c r="E76" s="77">
        <f>'[1] MID Term 1'!H73</f>
        <v>24</v>
      </c>
      <c r="F76" s="36">
        <f>'[1] MID Term 1'!L73+'[1]MID Term 2'!F73</f>
        <v>23</v>
      </c>
      <c r="G76" s="36">
        <f>'[1]MID Term 2'!J73</f>
        <v>25</v>
      </c>
      <c r="H76" s="77">
        <f>'[1]MID Term 2'!N73</f>
        <v>24</v>
      </c>
      <c r="I76" s="36">
        <f t="shared" si="0"/>
        <v>1</v>
      </c>
      <c r="J76" s="36">
        <f t="shared" si="1"/>
        <v>1</v>
      </c>
      <c r="K76" s="36">
        <f t="shared" si="2"/>
        <v>1</v>
      </c>
      <c r="L76" s="36">
        <f t="shared" si="3"/>
        <v>1</v>
      </c>
      <c r="M76" s="36">
        <f t="shared" si="4"/>
        <v>1</v>
      </c>
      <c r="N76" s="36">
        <f t="shared" si="5"/>
        <v>120</v>
      </c>
      <c r="O76" s="36">
        <f t="shared" si="6"/>
        <v>60</v>
      </c>
    </row>
    <row r="77" spans="1:15" ht="20.100000000000001" customHeight="1" x14ac:dyDescent="0.3">
      <c r="A77" s="76">
        <v>68</v>
      </c>
      <c r="B77" s="16" t="s">
        <v>176</v>
      </c>
      <c r="C77" s="16" t="s">
        <v>177</v>
      </c>
      <c r="D77" s="36">
        <f>'[1] MID Term 1'!D74</f>
        <v>22</v>
      </c>
      <c r="E77" s="77">
        <f>'[1] MID Term 1'!H74</f>
        <v>22</v>
      </c>
      <c r="F77" s="36">
        <f>'[1] MID Term 1'!L74+'[1]MID Term 2'!F74</f>
        <v>21</v>
      </c>
      <c r="G77" s="77">
        <f>'[1]MID Term 2'!J74</f>
        <v>23</v>
      </c>
      <c r="H77" s="36">
        <f>'[1]MID Term 2'!N74</f>
        <v>22</v>
      </c>
      <c r="I77" s="36">
        <f t="shared" si="0"/>
        <v>1</v>
      </c>
      <c r="J77" s="36">
        <f t="shared" si="1"/>
        <v>1</v>
      </c>
      <c r="K77" s="36">
        <f t="shared" si="2"/>
        <v>1</v>
      </c>
      <c r="L77" s="36">
        <f t="shared" si="3"/>
        <v>1</v>
      </c>
      <c r="M77" s="36">
        <f t="shared" si="4"/>
        <v>1</v>
      </c>
      <c r="N77" s="36">
        <f t="shared" si="5"/>
        <v>110</v>
      </c>
      <c r="O77" s="36">
        <f t="shared" si="6"/>
        <v>55</v>
      </c>
    </row>
    <row r="78" spans="1:15" ht="20.100000000000001" customHeight="1" x14ac:dyDescent="0.3">
      <c r="A78" s="76">
        <v>69</v>
      </c>
      <c r="B78" s="16" t="s">
        <v>178</v>
      </c>
      <c r="C78" s="16" t="s">
        <v>179</v>
      </c>
      <c r="D78" s="36">
        <f>'[1] MID Term 1'!D75</f>
        <v>24</v>
      </c>
      <c r="E78" s="77">
        <f>'[1] MID Term 1'!H75</f>
        <v>24</v>
      </c>
      <c r="F78" s="36">
        <f>'[1] MID Term 1'!L75+'[1]MID Term 2'!F75</f>
        <v>23</v>
      </c>
      <c r="G78" s="36">
        <f>'[1]MID Term 2'!J75</f>
        <v>25</v>
      </c>
      <c r="H78" s="77">
        <f>'[1]MID Term 2'!N75</f>
        <v>24</v>
      </c>
      <c r="I78" s="36">
        <f t="shared" si="0"/>
        <v>1</v>
      </c>
      <c r="J78" s="36">
        <f t="shared" si="1"/>
        <v>1</v>
      </c>
      <c r="K78" s="36">
        <f t="shared" si="2"/>
        <v>1</v>
      </c>
      <c r="L78" s="36">
        <f t="shared" si="3"/>
        <v>1</v>
      </c>
      <c r="M78" s="36">
        <f t="shared" si="4"/>
        <v>1</v>
      </c>
      <c r="N78" s="36">
        <f t="shared" si="5"/>
        <v>120</v>
      </c>
      <c r="O78" s="36">
        <f t="shared" si="6"/>
        <v>60</v>
      </c>
    </row>
    <row r="79" spans="1:15" ht="20.100000000000001" customHeight="1" x14ac:dyDescent="0.3">
      <c r="A79" s="76">
        <v>70</v>
      </c>
      <c r="B79" s="16" t="s">
        <v>181</v>
      </c>
      <c r="C79" s="16" t="s">
        <v>182</v>
      </c>
      <c r="D79" s="36">
        <f>'[1] MID Term 1'!D76</f>
        <v>24</v>
      </c>
      <c r="E79" s="77">
        <f>'[1] MID Term 1'!H76</f>
        <v>24</v>
      </c>
      <c r="F79" s="36">
        <f>'[1] MID Term 1'!L76+'[1]MID Term 2'!F76</f>
        <v>23</v>
      </c>
      <c r="G79" s="77">
        <f>'[1]MID Term 2'!J76</f>
        <v>25</v>
      </c>
      <c r="H79" s="36">
        <f>'[1]MID Term 2'!N76</f>
        <v>24</v>
      </c>
      <c r="I79" s="36">
        <f t="shared" si="0"/>
        <v>1</v>
      </c>
      <c r="J79" s="36">
        <f t="shared" si="1"/>
        <v>1</v>
      </c>
      <c r="K79" s="36">
        <f t="shared" si="2"/>
        <v>1</v>
      </c>
      <c r="L79" s="36">
        <f t="shared" si="3"/>
        <v>1</v>
      </c>
      <c r="M79" s="36">
        <f t="shared" si="4"/>
        <v>1</v>
      </c>
      <c r="N79" s="36">
        <f t="shared" si="5"/>
        <v>120</v>
      </c>
      <c r="O79" s="36">
        <f t="shared" si="6"/>
        <v>60</v>
      </c>
    </row>
    <row r="80" spans="1:15" ht="20.100000000000001" customHeight="1" x14ac:dyDescent="0.3">
      <c r="A80" s="76">
        <v>71</v>
      </c>
      <c r="B80" s="16" t="s">
        <v>183</v>
      </c>
      <c r="C80" s="16" t="s">
        <v>184</v>
      </c>
      <c r="D80" s="36">
        <f>'[1] MID Term 1'!D77</f>
        <v>24</v>
      </c>
      <c r="E80" s="77">
        <f>'[1] MID Term 1'!H77</f>
        <v>24</v>
      </c>
      <c r="F80" s="36">
        <f>'[1] MID Term 1'!L77+'[1]MID Term 2'!F77</f>
        <v>23</v>
      </c>
      <c r="G80" s="36">
        <f>'[1]MID Term 2'!J77</f>
        <v>25</v>
      </c>
      <c r="H80" s="77">
        <f>'[1]MID Term 2'!N77</f>
        <v>24</v>
      </c>
      <c r="I80" s="36">
        <f t="shared" si="0"/>
        <v>1</v>
      </c>
      <c r="J80" s="36">
        <f t="shared" si="1"/>
        <v>1</v>
      </c>
      <c r="K80" s="36">
        <f t="shared" si="2"/>
        <v>1</v>
      </c>
      <c r="L80" s="36">
        <f t="shared" si="3"/>
        <v>1</v>
      </c>
      <c r="M80" s="36">
        <f t="shared" si="4"/>
        <v>1</v>
      </c>
      <c r="N80" s="36">
        <f t="shared" si="5"/>
        <v>120</v>
      </c>
      <c r="O80" s="36">
        <f t="shared" si="6"/>
        <v>60</v>
      </c>
    </row>
    <row r="81" spans="1:15" ht="20.100000000000001" customHeight="1" x14ac:dyDescent="0.3">
      <c r="A81" s="76">
        <v>72</v>
      </c>
      <c r="B81" s="16" t="s">
        <v>185</v>
      </c>
      <c r="C81" s="16" t="s">
        <v>186</v>
      </c>
      <c r="D81" s="36">
        <f>'[1] MID Term 1'!D78</f>
        <v>24</v>
      </c>
      <c r="E81" s="77">
        <f>'[1] MID Term 1'!H78</f>
        <v>25</v>
      </c>
      <c r="F81" s="36">
        <f>'[1] MID Term 1'!L78+'[1]MID Term 2'!F78</f>
        <v>24</v>
      </c>
      <c r="G81" s="36">
        <f>'[1]MID Term 2'!J78</f>
        <v>26</v>
      </c>
      <c r="H81" s="77">
        <f>'[1]MID Term 2'!N78</f>
        <v>25</v>
      </c>
      <c r="I81" s="36">
        <f t="shared" si="0"/>
        <v>1</v>
      </c>
      <c r="J81" s="36">
        <f t="shared" si="1"/>
        <v>1</v>
      </c>
      <c r="K81" s="36">
        <f t="shared" si="2"/>
        <v>1</v>
      </c>
      <c r="L81" s="36">
        <f t="shared" si="3"/>
        <v>1</v>
      </c>
      <c r="M81" s="36">
        <f t="shared" si="4"/>
        <v>1</v>
      </c>
      <c r="N81" s="36">
        <f t="shared" si="5"/>
        <v>124</v>
      </c>
      <c r="O81" s="36">
        <f t="shared" si="6"/>
        <v>62</v>
      </c>
    </row>
    <row r="82" spans="1:15" ht="20.100000000000001" customHeight="1" x14ac:dyDescent="0.3">
      <c r="A82" s="76">
        <v>73</v>
      </c>
      <c r="B82" s="16" t="s">
        <v>187</v>
      </c>
      <c r="C82" s="16" t="s">
        <v>188</v>
      </c>
      <c r="D82" s="36">
        <f>'[1] MID Term 1'!D79</f>
        <v>24</v>
      </c>
      <c r="E82" s="77">
        <f>'[1] MID Term 1'!H79</f>
        <v>24</v>
      </c>
      <c r="F82" s="36">
        <f>'[1] MID Term 1'!L79+'[1]MID Term 2'!F79</f>
        <v>23</v>
      </c>
      <c r="G82" s="36">
        <f>'[1]MID Term 2'!J79</f>
        <v>25</v>
      </c>
      <c r="H82" s="77">
        <f>'[1]MID Term 2'!N79</f>
        <v>24</v>
      </c>
      <c r="I82" s="36">
        <f t="shared" si="0"/>
        <v>1</v>
      </c>
      <c r="J82" s="36">
        <f t="shared" si="1"/>
        <v>1</v>
      </c>
      <c r="K82" s="36">
        <f t="shared" si="2"/>
        <v>1</v>
      </c>
      <c r="L82" s="36">
        <f t="shared" si="3"/>
        <v>1</v>
      </c>
      <c r="M82" s="36">
        <f t="shared" si="4"/>
        <v>1</v>
      </c>
      <c r="N82" s="36">
        <f t="shared" si="5"/>
        <v>120</v>
      </c>
      <c r="O82" s="36">
        <f t="shared" si="6"/>
        <v>60</v>
      </c>
    </row>
    <row r="83" spans="1:15" ht="20.100000000000001" customHeight="1" x14ac:dyDescent="0.3">
      <c r="A83" s="76">
        <v>74</v>
      </c>
      <c r="B83" s="16" t="s">
        <v>189</v>
      </c>
      <c r="C83" s="16" t="s">
        <v>190</v>
      </c>
      <c r="D83" s="36">
        <f>'[1] MID Term 1'!D80</f>
        <v>25</v>
      </c>
      <c r="E83" s="77">
        <f>'[1] MID Term 1'!H80</f>
        <v>26</v>
      </c>
      <c r="F83" s="36">
        <f>'[1] MID Term 1'!L80+'[1]MID Term 2'!F80</f>
        <v>25</v>
      </c>
      <c r="G83" s="36">
        <f>'[1]MID Term 2'!J80</f>
        <v>27</v>
      </c>
      <c r="H83" s="77">
        <f>'[1]MID Term 2'!N80</f>
        <v>26</v>
      </c>
      <c r="I83" s="36">
        <f t="shared" si="0"/>
        <v>1</v>
      </c>
      <c r="J83" s="36">
        <f t="shared" si="1"/>
        <v>1</v>
      </c>
      <c r="K83" s="36">
        <f t="shared" si="2"/>
        <v>1</v>
      </c>
      <c r="L83" s="36">
        <f t="shared" si="3"/>
        <v>1</v>
      </c>
      <c r="M83" s="36">
        <f t="shared" si="4"/>
        <v>1</v>
      </c>
      <c r="N83" s="36">
        <f t="shared" si="5"/>
        <v>129</v>
      </c>
      <c r="O83" s="36">
        <f t="shared" si="6"/>
        <v>65</v>
      </c>
    </row>
    <row r="84" spans="1:15" ht="20.100000000000001" customHeight="1" x14ac:dyDescent="0.3">
      <c r="A84" s="76">
        <v>75</v>
      </c>
      <c r="B84" s="16" t="s">
        <v>191</v>
      </c>
      <c r="C84" s="16" t="s">
        <v>192</v>
      </c>
      <c r="D84" s="36">
        <f>'[1] MID Term 1'!D81</f>
        <v>24</v>
      </c>
      <c r="E84" s="77">
        <f>'[1] MID Term 1'!H81</f>
        <v>24</v>
      </c>
      <c r="F84" s="36">
        <f>'[1] MID Term 1'!L81+'[1]MID Term 2'!F81</f>
        <v>23</v>
      </c>
      <c r="G84" s="77">
        <f>'[1]MID Term 2'!J81</f>
        <v>25</v>
      </c>
      <c r="H84" s="36">
        <f>'[1]MID Term 2'!N81</f>
        <v>24</v>
      </c>
      <c r="I84" s="36">
        <f t="shared" si="0"/>
        <v>1</v>
      </c>
      <c r="J84" s="36">
        <f t="shared" si="1"/>
        <v>1</v>
      </c>
      <c r="K84" s="36">
        <f t="shared" si="2"/>
        <v>1</v>
      </c>
      <c r="L84" s="36">
        <f t="shared" si="3"/>
        <v>1</v>
      </c>
      <c r="M84" s="36">
        <f t="shared" si="4"/>
        <v>1</v>
      </c>
      <c r="N84" s="36">
        <f t="shared" si="5"/>
        <v>120</v>
      </c>
      <c r="O84" s="36">
        <f t="shared" si="6"/>
        <v>60</v>
      </c>
    </row>
    <row r="85" spans="1:15" ht="20.100000000000001" customHeight="1" x14ac:dyDescent="0.3">
      <c r="A85" s="76">
        <v>76</v>
      </c>
      <c r="B85" s="16" t="s">
        <v>193</v>
      </c>
      <c r="C85" s="16" t="s">
        <v>194</v>
      </c>
      <c r="D85" s="36">
        <f>'[1] MID Term 1'!D82</f>
        <v>24</v>
      </c>
      <c r="E85" s="77">
        <f>'[1] MID Term 1'!H82</f>
        <v>24</v>
      </c>
      <c r="F85" s="36">
        <f>'[1] MID Term 1'!L82+'[1]MID Term 2'!F82</f>
        <v>23</v>
      </c>
      <c r="G85" s="36">
        <f>'[1]MID Term 2'!J82</f>
        <v>25</v>
      </c>
      <c r="H85" s="36">
        <f>'[1]MID Term 2'!N82</f>
        <v>24</v>
      </c>
      <c r="I85" s="36">
        <f t="shared" si="0"/>
        <v>1</v>
      </c>
      <c r="J85" s="36">
        <f t="shared" si="1"/>
        <v>1</v>
      </c>
      <c r="K85" s="36">
        <f t="shared" si="2"/>
        <v>1</v>
      </c>
      <c r="L85" s="36">
        <f t="shared" si="3"/>
        <v>1</v>
      </c>
      <c r="M85" s="36">
        <f t="shared" si="4"/>
        <v>1</v>
      </c>
      <c r="N85" s="36">
        <f t="shared" si="5"/>
        <v>120</v>
      </c>
      <c r="O85" s="36">
        <f t="shared" si="6"/>
        <v>60</v>
      </c>
    </row>
    <row r="86" spans="1:15" ht="20.100000000000001" customHeight="1" x14ac:dyDescent="0.3">
      <c r="A86" s="76">
        <v>77</v>
      </c>
      <c r="B86" s="16" t="s">
        <v>195</v>
      </c>
      <c r="C86" s="16" t="s">
        <v>196</v>
      </c>
      <c r="D86" s="36">
        <f>'[1] MID Term 1'!D83</f>
        <v>22</v>
      </c>
      <c r="E86" s="77">
        <f>'[1] MID Term 1'!H83</f>
        <v>22</v>
      </c>
      <c r="F86" s="36">
        <f>'[1] MID Term 1'!L83+'[1]MID Term 2'!F83</f>
        <v>21</v>
      </c>
      <c r="G86" s="77">
        <f>'[1]MID Term 2'!J83</f>
        <v>23</v>
      </c>
      <c r="H86" s="36">
        <f>'[1]MID Term 2'!N83</f>
        <v>22</v>
      </c>
      <c r="I86" s="36">
        <f t="shared" si="0"/>
        <v>1</v>
      </c>
      <c r="J86" s="36">
        <f t="shared" si="1"/>
        <v>1</v>
      </c>
      <c r="K86" s="36">
        <f t="shared" si="2"/>
        <v>1</v>
      </c>
      <c r="L86" s="36">
        <f t="shared" si="3"/>
        <v>1</v>
      </c>
      <c r="M86" s="36">
        <f t="shared" si="4"/>
        <v>1</v>
      </c>
      <c r="N86" s="36">
        <f t="shared" si="5"/>
        <v>110</v>
      </c>
      <c r="O86" s="36">
        <f t="shared" si="6"/>
        <v>55</v>
      </c>
    </row>
    <row r="87" spans="1:15" ht="20.100000000000001" customHeight="1" x14ac:dyDescent="0.3">
      <c r="A87" s="76">
        <v>78</v>
      </c>
      <c r="B87" s="16" t="s">
        <v>197</v>
      </c>
      <c r="C87" s="16" t="s">
        <v>198</v>
      </c>
      <c r="D87" s="36">
        <f>'[1] MID Term 1'!D84</f>
        <v>26</v>
      </c>
      <c r="E87" s="77">
        <f>'[1] MID Term 1'!H84</f>
        <v>27</v>
      </c>
      <c r="F87" s="36">
        <f>'[1] MID Term 1'!L84+'[1]MID Term 2'!F84</f>
        <v>26</v>
      </c>
      <c r="G87" s="36">
        <f>'[1]MID Term 2'!J84</f>
        <v>28</v>
      </c>
      <c r="H87" s="77">
        <f>'[1]MID Term 2'!N84</f>
        <v>27</v>
      </c>
      <c r="I87" s="36">
        <f t="shared" si="0"/>
        <v>1</v>
      </c>
      <c r="J87" s="36">
        <f t="shared" si="1"/>
        <v>1</v>
      </c>
      <c r="K87" s="36">
        <f t="shared" si="2"/>
        <v>1</v>
      </c>
      <c r="L87" s="36">
        <f t="shared" si="3"/>
        <v>1</v>
      </c>
      <c r="M87" s="36">
        <f t="shared" si="4"/>
        <v>1</v>
      </c>
      <c r="N87" s="36">
        <f t="shared" si="5"/>
        <v>134</v>
      </c>
      <c r="O87" s="36">
        <f t="shared" si="6"/>
        <v>67</v>
      </c>
    </row>
    <row r="88" spans="1:15" ht="20.100000000000001" customHeight="1" x14ac:dyDescent="0.3">
      <c r="A88" s="76">
        <v>79</v>
      </c>
      <c r="B88" s="16" t="s">
        <v>199</v>
      </c>
      <c r="C88" s="16" t="s">
        <v>200</v>
      </c>
      <c r="D88" s="36">
        <f>'[1] MID Term 1'!D85</f>
        <v>24</v>
      </c>
      <c r="E88" s="77">
        <f>'[1] MID Term 1'!H85</f>
        <v>24</v>
      </c>
      <c r="F88" s="36">
        <f>'[1] MID Term 1'!L85+'[1]MID Term 2'!F85</f>
        <v>23</v>
      </c>
      <c r="G88" s="36">
        <f>'[1]MID Term 2'!J85</f>
        <v>25</v>
      </c>
      <c r="H88" s="77">
        <f>'[1]MID Term 2'!N85</f>
        <v>24</v>
      </c>
      <c r="I88" s="36">
        <f t="shared" si="0"/>
        <v>1</v>
      </c>
      <c r="J88" s="36">
        <f t="shared" si="1"/>
        <v>1</v>
      </c>
      <c r="K88" s="36">
        <f t="shared" si="2"/>
        <v>1</v>
      </c>
      <c r="L88" s="36">
        <f t="shared" si="3"/>
        <v>1</v>
      </c>
      <c r="M88" s="36">
        <f t="shared" si="4"/>
        <v>1</v>
      </c>
      <c r="N88" s="36">
        <f t="shared" si="5"/>
        <v>120</v>
      </c>
      <c r="O88" s="36">
        <f t="shared" si="6"/>
        <v>60</v>
      </c>
    </row>
    <row r="89" spans="1:15" ht="20.100000000000001" customHeight="1" x14ac:dyDescent="0.3">
      <c r="A89" s="76">
        <v>80</v>
      </c>
      <c r="B89" s="16" t="s">
        <v>201</v>
      </c>
      <c r="C89" s="16" t="s">
        <v>202</v>
      </c>
      <c r="D89" s="36">
        <f>'[1] MID Term 1'!D86</f>
        <v>24</v>
      </c>
      <c r="E89" s="77">
        <f>'[1] MID Term 1'!H86</f>
        <v>24</v>
      </c>
      <c r="F89" s="36">
        <f>'[1] MID Term 1'!L86+'[1]MID Term 2'!F86</f>
        <v>23</v>
      </c>
      <c r="G89" s="36">
        <f>'[1]MID Term 2'!J86</f>
        <v>25</v>
      </c>
      <c r="H89" s="77">
        <f>'[1]MID Term 2'!N86</f>
        <v>24</v>
      </c>
      <c r="I89" s="36">
        <f t="shared" si="0"/>
        <v>1</v>
      </c>
      <c r="J89" s="36">
        <f t="shared" si="1"/>
        <v>1</v>
      </c>
      <c r="K89" s="36">
        <f t="shared" si="2"/>
        <v>1</v>
      </c>
      <c r="L89" s="36">
        <f t="shared" si="3"/>
        <v>1</v>
      </c>
      <c r="M89" s="36">
        <f t="shared" si="4"/>
        <v>1</v>
      </c>
      <c r="N89" s="36">
        <f t="shared" si="5"/>
        <v>120</v>
      </c>
      <c r="O89" s="36">
        <f t="shared" si="6"/>
        <v>60</v>
      </c>
    </row>
    <row r="90" spans="1:15" ht="20.100000000000001" customHeight="1" x14ac:dyDescent="0.3">
      <c r="A90" s="76">
        <v>81</v>
      </c>
      <c r="B90" s="16" t="s">
        <v>203</v>
      </c>
      <c r="C90" s="16" t="s">
        <v>204</v>
      </c>
      <c r="D90" s="36">
        <f>'[1] MID Term 1'!D87</f>
        <v>25</v>
      </c>
      <c r="E90" s="77">
        <f>'[1] MID Term 1'!H87</f>
        <v>26</v>
      </c>
      <c r="F90" s="36">
        <f>'[1] MID Term 1'!L87+'[1]MID Term 2'!F87</f>
        <v>25</v>
      </c>
      <c r="G90" s="36">
        <f>'[1]MID Term 2'!J87</f>
        <v>27</v>
      </c>
      <c r="H90" s="77">
        <f>'[1]MID Term 2'!N87</f>
        <v>26</v>
      </c>
      <c r="I90" s="36">
        <f t="shared" si="0"/>
        <v>1</v>
      </c>
      <c r="J90" s="36">
        <f t="shared" si="1"/>
        <v>1</v>
      </c>
      <c r="K90" s="36">
        <f t="shared" si="2"/>
        <v>1</v>
      </c>
      <c r="L90" s="36">
        <f t="shared" si="3"/>
        <v>1</v>
      </c>
      <c r="M90" s="36">
        <f t="shared" si="4"/>
        <v>1</v>
      </c>
      <c r="N90" s="36">
        <f t="shared" si="5"/>
        <v>129</v>
      </c>
      <c r="O90" s="36">
        <f t="shared" si="6"/>
        <v>65</v>
      </c>
    </row>
    <row r="91" spans="1:15" ht="20.100000000000001" customHeight="1" x14ac:dyDescent="0.3">
      <c r="A91" s="76">
        <v>82</v>
      </c>
      <c r="B91" s="16" t="s">
        <v>205</v>
      </c>
      <c r="C91" s="16" t="s">
        <v>206</v>
      </c>
      <c r="D91" s="36">
        <f>'[1] MID Term 1'!D88</f>
        <v>27</v>
      </c>
      <c r="E91" s="77">
        <f>'[1] MID Term 1'!H88</f>
        <v>28</v>
      </c>
      <c r="F91" s="36">
        <f>'[1] MID Term 1'!L88+'[1]MID Term 2'!F88</f>
        <v>27</v>
      </c>
      <c r="G91" s="36">
        <f>'[1]MID Term 2'!J88</f>
        <v>28</v>
      </c>
      <c r="H91" s="77">
        <f>'[1]MID Term 2'!N88</f>
        <v>28</v>
      </c>
      <c r="I91" s="36">
        <f t="shared" si="0"/>
        <v>1</v>
      </c>
      <c r="J91" s="36">
        <f t="shared" si="1"/>
        <v>1</v>
      </c>
      <c r="K91" s="36">
        <f t="shared" si="2"/>
        <v>1</v>
      </c>
      <c r="L91" s="36">
        <f t="shared" si="3"/>
        <v>1</v>
      </c>
      <c r="M91" s="36">
        <f t="shared" si="4"/>
        <v>1</v>
      </c>
      <c r="N91" s="36">
        <f t="shared" si="5"/>
        <v>138</v>
      </c>
      <c r="O91" s="36">
        <f t="shared" si="6"/>
        <v>69</v>
      </c>
    </row>
    <row r="92" spans="1:15" ht="20.100000000000001" customHeight="1" x14ac:dyDescent="0.3">
      <c r="A92" s="76">
        <v>83</v>
      </c>
      <c r="B92" s="16" t="s">
        <v>207</v>
      </c>
      <c r="C92" s="16" t="s">
        <v>208</v>
      </c>
      <c r="D92" s="36">
        <f>'[1] MID Term 1'!D89</f>
        <v>24</v>
      </c>
      <c r="E92" s="77">
        <f>'[1] MID Term 1'!H89</f>
        <v>24</v>
      </c>
      <c r="F92" s="36">
        <f>'[1] MID Term 1'!L89+'[1]MID Term 2'!F89</f>
        <v>23</v>
      </c>
      <c r="G92" s="36">
        <f>'[1]MID Term 2'!J89</f>
        <v>25</v>
      </c>
      <c r="H92" s="77">
        <f>'[1]MID Term 2'!N89</f>
        <v>24</v>
      </c>
      <c r="I92" s="36">
        <f t="shared" si="0"/>
        <v>1</v>
      </c>
      <c r="J92" s="36">
        <f t="shared" si="1"/>
        <v>1</v>
      </c>
      <c r="K92" s="36">
        <f t="shared" si="2"/>
        <v>1</v>
      </c>
      <c r="L92" s="36">
        <f t="shared" si="3"/>
        <v>1</v>
      </c>
      <c r="M92" s="36">
        <f t="shared" si="4"/>
        <v>1</v>
      </c>
      <c r="N92" s="36">
        <f t="shared" si="5"/>
        <v>120</v>
      </c>
      <c r="O92" s="36">
        <f t="shared" si="6"/>
        <v>60</v>
      </c>
    </row>
    <row r="93" spans="1:15" ht="20.100000000000001" customHeight="1" x14ac:dyDescent="0.3">
      <c r="A93" s="76">
        <v>84</v>
      </c>
      <c r="B93" s="16" t="s">
        <v>209</v>
      </c>
      <c r="C93" s="16" t="s">
        <v>210</v>
      </c>
      <c r="D93" s="36">
        <f>'[1] MID Term 1'!D90</f>
        <v>22</v>
      </c>
      <c r="E93" s="77">
        <f>'[1] MID Term 1'!H90</f>
        <v>23</v>
      </c>
      <c r="F93" s="36">
        <f>'[1] MID Term 1'!L90+'[1]MID Term 2'!F90</f>
        <v>22</v>
      </c>
      <c r="G93" s="77">
        <f>'[1]MID Term 2'!J90</f>
        <v>24</v>
      </c>
      <c r="H93" s="36">
        <f>'[1]MID Term 2'!N90</f>
        <v>24</v>
      </c>
      <c r="I93" s="36">
        <f t="shared" si="0"/>
        <v>1</v>
      </c>
      <c r="J93" s="36">
        <f t="shared" si="1"/>
        <v>1</v>
      </c>
      <c r="K93" s="36">
        <f t="shared" si="2"/>
        <v>1</v>
      </c>
      <c r="L93" s="36">
        <f t="shared" si="3"/>
        <v>1</v>
      </c>
      <c r="M93" s="36">
        <f t="shared" si="4"/>
        <v>1</v>
      </c>
      <c r="N93" s="36">
        <f t="shared" si="5"/>
        <v>115</v>
      </c>
      <c r="O93" s="36">
        <f t="shared" si="6"/>
        <v>58</v>
      </c>
    </row>
    <row r="94" spans="1:15" ht="20.100000000000001" customHeight="1" x14ac:dyDescent="0.3">
      <c r="A94" s="76">
        <v>85</v>
      </c>
      <c r="B94" s="16" t="s">
        <v>211</v>
      </c>
      <c r="C94" s="16" t="s">
        <v>212</v>
      </c>
      <c r="D94" s="36">
        <f>'[1] MID Term 1'!D91</f>
        <v>22</v>
      </c>
      <c r="E94" s="77">
        <f>'[1] MID Term 1'!H91</f>
        <v>23</v>
      </c>
      <c r="F94" s="36">
        <f>'[1] MID Term 1'!L91+'[1]MID Term 2'!F91</f>
        <v>22</v>
      </c>
      <c r="G94" s="36">
        <f>'[1]MID Term 2'!J91</f>
        <v>24</v>
      </c>
      <c r="H94" s="77">
        <f>'[1]MID Term 2'!N91</f>
        <v>24</v>
      </c>
      <c r="I94" s="36">
        <f t="shared" si="0"/>
        <v>1</v>
      </c>
      <c r="J94" s="36">
        <f t="shared" si="1"/>
        <v>1</v>
      </c>
      <c r="K94" s="36">
        <f t="shared" si="2"/>
        <v>1</v>
      </c>
      <c r="L94" s="36">
        <f t="shared" si="3"/>
        <v>1</v>
      </c>
      <c r="M94" s="36">
        <f t="shared" si="4"/>
        <v>1</v>
      </c>
      <c r="N94" s="36">
        <f t="shared" si="5"/>
        <v>115</v>
      </c>
      <c r="O94" s="36">
        <f t="shared" si="6"/>
        <v>58</v>
      </c>
    </row>
    <row r="95" spans="1:15" ht="20.100000000000001" customHeight="1" x14ac:dyDescent="0.3">
      <c r="A95" s="76">
        <v>86</v>
      </c>
      <c r="B95" s="16" t="s">
        <v>213</v>
      </c>
      <c r="C95" s="16" t="s">
        <v>214</v>
      </c>
      <c r="D95" s="36">
        <f>'[1] MID Term 1'!D92</f>
        <v>22</v>
      </c>
      <c r="E95" s="77">
        <f>'[1] MID Term 1'!H92</f>
        <v>22</v>
      </c>
      <c r="F95" s="36">
        <f>'[1] MID Term 1'!L92+'[1]MID Term 2'!F92</f>
        <v>21</v>
      </c>
      <c r="G95" s="36">
        <f>'[1]MID Term 2'!J92</f>
        <v>23</v>
      </c>
      <c r="H95" s="77">
        <f>'[1]MID Term 2'!N92</f>
        <v>22</v>
      </c>
      <c r="I95" s="36">
        <f t="shared" si="0"/>
        <v>1</v>
      </c>
      <c r="J95" s="36">
        <f t="shared" si="1"/>
        <v>1</v>
      </c>
      <c r="K95" s="36">
        <f t="shared" si="2"/>
        <v>1</v>
      </c>
      <c r="L95" s="36">
        <f t="shared" si="3"/>
        <v>1</v>
      </c>
      <c r="M95" s="36">
        <f t="shared" si="4"/>
        <v>1</v>
      </c>
      <c r="N95" s="36">
        <f t="shared" si="5"/>
        <v>110</v>
      </c>
      <c r="O95" s="36">
        <f t="shared" si="6"/>
        <v>55</v>
      </c>
    </row>
    <row r="96" spans="1:15" ht="20.100000000000001" customHeight="1" x14ac:dyDescent="0.3">
      <c r="A96" s="76">
        <v>87</v>
      </c>
      <c r="B96" s="16" t="s">
        <v>215</v>
      </c>
      <c r="C96" s="16" t="s">
        <v>216</v>
      </c>
      <c r="D96" s="36">
        <f>'[1] MID Term 1'!D93</f>
        <v>22</v>
      </c>
      <c r="E96" s="77">
        <f>'[1] MID Term 1'!H93</f>
        <v>23</v>
      </c>
      <c r="F96" s="36">
        <f>'[1] MID Term 1'!L93+'[1]MID Term 2'!F93</f>
        <v>22</v>
      </c>
      <c r="G96" s="77">
        <f>'[1]MID Term 2'!J93</f>
        <v>24</v>
      </c>
      <c r="H96" s="36">
        <f>'[1]MID Term 2'!N93</f>
        <v>24</v>
      </c>
      <c r="I96" s="36">
        <f t="shared" si="0"/>
        <v>1</v>
      </c>
      <c r="J96" s="36">
        <f t="shared" si="1"/>
        <v>1</v>
      </c>
      <c r="K96" s="36">
        <f t="shared" si="2"/>
        <v>1</v>
      </c>
      <c r="L96" s="36">
        <f t="shared" si="3"/>
        <v>1</v>
      </c>
      <c r="M96" s="36">
        <f t="shared" si="4"/>
        <v>1</v>
      </c>
      <c r="N96" s="36">
        <f t="shared" si="5"/>
        <v>115</v>
      </c>
      <c r="O96" s="36">
        <f t="shared" si="6"/>
        <v>58</v>
      </c>
    </row>
    <row r="97" spans="1:15" ht="20.100000000000001" customHeight="1" x14ac:dyDescent="0.3">
      <c r="A97" s="76">
        <v>88</v>
      </c>
      <c r="B97" s="16" t="s">
        <v>217</v>
      </c>
      <c r="C97" s="16" t="s">
        <v>218</v>
      </c>
      <c r="D97" s="36">
        <f>'[1] MID Term 1'!D94</f>
        <v>24</v>
      </c>
      <c r="E97" s="77">
        <f>'[1] MID Term 1'!H94</f>
        <v>24</v>
      </c>
      <c r="F97" s="36">
        <f>'[1] MID Term 1'!L94+'[1]MID Term 2'!F94</f>
        <v>23</v>
      </c>
      <c r="G97" s="77">
        <f>'[1]MID Term 2'!J94</f>
        <v>25</v>
      </c>
      <c r="H97" s="36">
        <f>'[1]MID Term 2'!N94</f>
        <v>24</v>
      </c>
      <c r="I97" s="36">
        <f t="shared" si="0"/>
        <v>1</v>
      </c>
      <c r="J97" s="36">
        <f t="shared" si="1"/>
        <v>1</v>
      </c>
      <c r="K97" s="36">
        <f t="shared" si="2"/>
        <v>1</v>
      </c>
      <c r="L97" s="36">
        <f t="shared" si="3"/>
        <v>1</v>
      </c>
      <c r="M97" s="36">
        <f t="shared" si="4"/>
        <v>1</v>
      </c>
      <c r="N97" s="36">
        <f t="shared" si="5"/>
        <v>120</v>
      </c>
      <c r="O97" s="36">
        <f t="shared" si="6"/>
        <v>60</v>
      </c>
    </row>
    <row r="98" spans="1:15" ht="20.100000000000001" customHeight="1" x14ac:dyDescent="0.3">
      <c r="A98" s="76">
        <v>89</v>
      </c>
      <c r="B98" s="16" t="s">
        <v>219</v>
      </c>
      <c r="C98" s="16" t="s">
        <v>220</v>
      </c>
      <c r="D98" s="36">
        <f>'[1] MID Term 1'!D95</f>
        <v>24</v>
      </c>
      <c r="E98" s="77">
        <f>'[1] MID Term 1'!H95</f>
        <v>24</v>
      </c>
      <c r="F98" s="36">
        <f>'[1] MID Term 1'!L95+'[1]MID Term 2'!F95</f>
        <v>23</v>
      </c>
      <c r="G98" s="36">
        <f>'[1]MID Term 2'!J95</f>
        <v>25</v>
      </c>
      <c r="H98" s="77">
        <f>'[1]MID Term 2'!N95</f>
        <v>24</v>
      </c>
      <c r="I98" s="36">
        <f t="shared" si="0"/>
        <v>1</v>
      </c>
      <c r="J98" s="36">
        <f t="shared" si="1"/>
        <v>1</v>
      </c>
      <c r="K98" s="36">
        <f t="shared" si="2"/>
        <v>1</v>
      </c>
      <c r="L98" s="36">
        <f t="shared" si="3"/>
        <v>1</v>
      </c>
      <c r="M98" s="36">
        <f t="shared" si="4"/>
        <v>1</v>
      </c>
      <c r="N98" s="36">
        <f t="shared" si="5"/>
        <v>120</v>
      </c>
      <c r="O98" s="36">
        <f t="shared" si="6"/>
        <v>60</v>
      </c>
    </row>
    <row r="99" spans="1:15" ht="20.100000000000001" customHeight="1" x14ac:dyDescent="0.3">
      <c r="A99" s="76">
        <v>90</v>
      </c>
      <c r="B99" s="16" t="s">
        <v>221</v>
      </c>
      <c r="C99" s="16" t="s">
        <v>222</v>
      </c>
      <c r="D99" s="36">
        <f>'[1] MID Term 1'!D96</f>
        <v>24</v>
      </c>
      <c r="E99" s="77">
        <f>'[1] MID Term 1'!H96</f>
        <v>24</v>
      </c>
      <c r="F99" s="36">
        <f>'[1] MID Term 1'!L96+'[1]MID Term 2'!F96</f>
        <v>23</v>
      </c>
      <c r="G99" s="77">
        <f>'[1]MID Term 2'!J96</f>
        <v>25</v>
      </c>
      <c r="H99" s="36">
        <f>'[1]MID Term 2'!N96</f>
        <v>24</v>
      </c>
      <c r="I99" s="36">
        <f t="shared" si="0"/>
        <v>1</v>
      </c>
      <c r="J99" s="36">
        <f t="shared" si="1"/>
        <v>1</v>
      </c>
      <c r="K99" s="36">
        <f t="shared" si="2"/>
        <v>1</v>
      </c>
      <c r="L99" s="36">
        <f t="shared" si="3"/>
        <v>1</v>
      </c>
      <c r="M99" s="36">
        <f t="shared" si="4"/>
        <v>1</v>
      </c>
      <c r="N99" s="36">
        <f t="shared" si="5"/>
        <v>120</v>
      </c>
      <c r="O99" s="36">
        <f t="shared" si="6"/>
        <v>60</v>
      </c>
    </row>
    <row r="100" spans="1:15" ht="20.100000000000001" customHeight="1" x14ac:dyDescent="0.3">
      <c r="A100" s="76">
        <v>91</v>
      </c>
      <c r="B100" s="16" t="s">
        <v>223</v>
      </c>
      <c r="C100" s="16" t="s">
        <v>224</v>
      </c>
      <c r="D100" s="36">
        <f>'[1] MID Term 1'!D97</f>
        <v>24</v>
      </c>
      <c r="E100" s="77">
        <f>'[1] MID Term 1'!H97</f>
        <v>24</v>
      </c>
      <c r="F100" s="36">
        <f>'[1] MID Term 1'!L97+'[1]MID Term 2'!F97</f>
        <v>23</v>
      </c>
      <c r="G100" s="36">
        <f>'[1]MID Term 2'!J97</f>
        <v>25</v>
      </c>
      <c r="H100" s="77">
        <f>'[1]MID Term 2'!N97</f>
        <v>24</v>
      </c>
      <c r="I100" s="36">
        <f t="shared" si="0"/>
        <v>1</v>
      </c>
      <c r="J100" s="36">
        <f t="shared" si="1"/>
        <v>1</v>
      </c>
      <c r="K100" s="36">
        <f t="shared" si="2"/>
        <v>1</v>
      </c>
      <c r="L100" s="36">
        <f t="shared" si="3"/>
        <v>1</v>
      </c>
      <c r="M100" s="36">
        <f t="shared" si="4"/>
        <v>1</v>
      </c>
      <c r="N100" s="36">
        <f t="shared" si="5"/>
        <v>120</v>
      </c>
      <c r="O100" s="36">
        <f t="shared" si="6"/>
        <v>60</v>
      </c>
    </row>
    <row r="101" spans="1:15" ht="20.100000000000001" customHeight="1" x14ac:dyDescent="0.3">
      <c r="A101" s="76">
        <v>92</v>
      </c>
      <c r="B101" s="16" t="s">
        <v>225</v>
      </c>
      <c r="C101" s="16" t="s">
        <v>226</v>
      </c>
      <c r="D101" s="36">
        <f>'[1] MID Term 1'!D98</f>
        <v>24</v>
      </c>
      <c r="E101" s="77">
        <f>'[1] MID Term 1'!H98</f>
        <v>24</v>
      </c>
      <c r="F101" s="36">
        <f>'[1] MID Term 1'!L98+'[1]MID Term 2'!F98</f>
        <v>23</v>
      </c>
      <c r="G101" s="36">
        <f>'[1]MID Term 2'!J98</f>
        <v>25</v>
      </c>
      <c r="H101" s="77">
        <f>'[1]MID Term 2'!N98</f>
        <v>24</v>
      </c>
      <c r="I101" s="36">
        <f t="shared" si="0"/>
        <v>1</v>
      </c>
      <c r="J101" s="36">
        <f t="shared" si="1"/>
        <v>1</v>
      </c>
      <c r="K101" s="36">
        <f t="shared" si="2"/>
        <v>1</v>
      </c>
      <c r="L101" s="36">
        <f t="shared" si="3"/>
        <v>1</v>
      </c>
      <c r="M101" s="36">
        <f t="shared" si="4"/>
        <v>1</v>
      </c>
      <c r="N101" s="36">
        <f t="shared" si="5"/>
        <v>120</v>
      </c>
      <c r="O101" s="36">
        <f t="shared" si="6"/>
        <v>60</v>
      </c>
    </row>
    <row r="102" spans="1:15" ht="20.100000000000001" customHeight="1" x14ac:dyDescent="0.3">
      <c r="A102" s="76">
        <v>93</v>
      </c>
      <c r="B102" s="16" t="s">
        <v>227</v>
      </c>
      <c r="C102" s="16" t="s">
        <v>228</v>
      </c>
      <c r="D102" s="36">
        <f>'[1] MID Term 1'!D99</f>
        <v>24</v>
      </c>
      <c r="E102" s="77">
        <f>'[1] MID Term 1'!H99</f>
        <v>24</v>
      </c>
      <c r="F102" s="36">
        <f>'[1] MID Term 1'!L99+'[1]MID Term 2'!F99</f>
        <v>23</v>
      </c>
      <c r="G102" s="77">
        <f>'[1]MID Term 2'!J99</f>
        <v>25</v>
      </c>
      <c r="H102" s="36">
        <f>'[1]MID Term 2'!N99</f>
        <v>24</v>
      </c>
      <c r="I102" s="36">
        <f t="shared" si="0"/>
        <v>1</v>
      </c>
      <c r="J102" s="36">
        <f t="shared" si="1"/>
        <v>1</v>
      </c>
      <c r="K102" s="36">
        <f t="shared" si="2"/>
        <v>1</v>
      </c>
      <c r="L102" s="36">
        <f t="shared" si="3"/>
        <v>1</v>
      </c>
      <c r="M102" s="36">
        <f t="shared" si="4"/>
        <v>1</v>
      </c>
      <c r="N102" s="36">
        <f t="shared" si="5"/>
        <v>120</v>
      </c>
      <c r="O102" s="36">
        <f t="shared" si="6"/>
        <v>60</v>
      </c>
    </row>
    <row r="103" spans="1:15" ht="20.100000000000001" customHeight="1" x14ac:dyDescent="0.3">
      <c r="A103" s="76">
        <v>94</v>
      </c>
      <c r="B103" s="16" t="s">
        <v>229</v>
      </c>
      <c r="C103" s="16" t="s">
        <v>230</v>
      </c>
      <c r="D103" s="36">
        <f>'[1] MID Term 1'!D100</f>
        <v>24</v>
      </c>
      <c r="E103" s="77">
        <f>'[1] MID Term 1'!H100</f>
        <v>24</v>
      </c>
      <c r="F103" s="36">
        <f>'[1] MID Term 1'!L100+'[1]MID Term 2'!F100</f>
        <v>23</v>
      </c>
      <c r="G103" s="77">
        <f>'[1]MID Term 2'!J100</f>
        <v>25</v>
      </c>
      <c r="H103" s="36">
        <f>'[1]MID Term 2'!N100</f>
        <v>24</v>
      </c>
      <c r="I103" s="36">
        <f t="shared" si="0"/>
        <v>1</v>
      </c>
      <c r="J103" s="36">
        <f t="shared" si="1"/>
        <v>1</v>
      </c>
      <c r="K103" s="36">
        <f t="shared" si="2"/>
        <v>1</v>
      </c>
      <c r="L103" s="36">
        <f t="shared" si="3"/>
        <v>1</v>
      </c>
      <c r="M103" s="36">
        <f t="shared" si="4"/>
        <v>1</v>
      </c>
      <c r="N103" s="36">
        <f t="shared" si="5"/>
        <v>120</v>
      </c>
      <c r="O103" s="36">
        <f t="shared" si="6"/>
        <v>60</v>
      </c>
    </row>
    <row r="104" spans="1:15" ht="20.100000000000001" customHeight="1" x14ac:dyDescent="0.3">
      <c r="A104" s="76">
        <v>95</v>
      </c>
      <c r="B104" s="16" t="s">
        <v>231</v>
      </c>
      <c r="C104" s="16" t="s">
        <v>232</v>
      </c>
      <c r="D104" s="36">
        <f>'[1] MID Term 1'!D101</f>
        <v>24</v>
      </c>
      <c r="E104" s="77">
        <f>'[1] MID Term 1'!H101</f>
        <v>24</v>
      </c>
      <c r="F104" s="36">
        <f>'[1] MID Term 1'!L101+'[1]MID Term 2'!F101</f>
        <v>23</v>
      </c>
      <c r="G104" s="36">
        <f>'[1]MID Term 2'!J101</f>
        <v>25</v>
      </c>
      <c r="H104" s="77">
        <f>'[1]MID Term 2'!N101</f>
        <v>24</v>
      </c>
      <c r="I104" s="36">
        <f t="shared" si="0"/>
        <v>1</v>
      </c>
      <c r="J104" s="36">
        <f t="shared" si="1"/>
        <v>1</v>
      </c>
      <c r="K104" s="36">
        <f t="shared" si="2"/>
        <v>1</v>
      </c>
      <c r="L104" s="36">
        <f t="shared" si="3"/>
        <v>1</v>
      </c>
      <c r="M104" s="36">
        <f t="shared" si="4"/>
        <v>1</v>
      </c>
      <c r="N104" s="36">
        <f t="shared" si="5"/>
        <v>120</v>
      </c>
      <c r="O104" s="36">
        <f t="shared" si="6"/>
        <v>60</v>
      </c>
    </row>
    <row r="105" spans="1:15" ht="20.100000000000001" customHeight="1" x14ac:dyDescent="0.3">
      <c r="A105" s="76">
        <v>96</v>
      </c>
      <c r="B105" s="16" t="s">
        <v>233</v>
      </c>
      <c r="C105" s="16" t="s">
        <v>234</v>
      </c>
      <c r="D105" s="36">
        <f>'[1] MID Term 1'!D102</f>
        <v>26</v>
      </c>
      <c r="E105" s="77">
        <f>'[1] MID Term 1'!H102</f>
        <v>27</v>
      </c>
      <c r="F105" s="36">
        <f>'[1] MID Term 1'!L102+'[1]MID Term 2'!F102</f>
        <v>26</v>
      </c>
      <c r="G105" s="36">
        <f>'[1]MID Term 2'!J102</f>
        <v>28</v>
      </c>
      <c r="H105" s="77">
        <f>'[1]MID Term 2'!N102</f>
        <v>27</v>
      </c>
      <c r="I105" s="36">
        <f t="shared" si="0"/>
        <v>1</v>
      </c>
      <c r="J105" s="36">
        <f t="shared" si="1"/>
        <v>1</v>
      </c>
      <c r="K105" s="36">
        <f t="shared" si="2"/>
        <v>1</v>
      </c>
      <c r="L105" s="36">
        <f t="shared" si="3"/>
        <v>1</v>
      </c>
      <c r="M105" s="36">
        <f t="shared" si="4"/>
        <v>1</v>
      </c>
      <c r="N105" s="36">
        <f t="shared" si="5"/>
        <v>134</v>
      </c>
      <c r="O105" s="36">
        <f t="shared" si="6"/>
        <v>67</v>
      </c>
    </row>
    <row r="106" spans="1:15" ht="20.100000000000001" customHeight="1" x14ac:dyDescent="0.3">
      <c r="A106" s="76">
        <v>97</v>
      </c>
      <c r="B106" s="16" t="s">
        <v>235</v>
      </c>
      <c r="C106" s="16" t="s">
        <v>236</v>
      </c>
      <c r="D106" s="36">
        <f>'[1] MID Term 1'!D103</f>
        <v>22</v>
      </c>
      <c r="E106" s="77">
        <f>'[1] MID Term 1'!H103</f>
        <v>23</v>
      </c>
      <c r="F106" s="36">
        <f>'[1] MID Term 1'!L103+'[1]MID Term 2'!F103</f>
        <v>22</v>
      </c>
      <c r="G106" s="36">
        <f>'[1]MID Term 2'!J103</f>
        <v>24</v>
      </c>
      <c r="H106" s="77">
        <f>'[1]MID Term 2'!N103</f>
        <v>24</v>
      </c>
      <c r="I106" s="36">
        <f t="shared" si="0"/>
        <v>1</v>
      </c>
      <c r="J106" s="36">
        <f t="shared" si="1"/>
        <v>1</v>
      </c>
      <c r="K106" s="36">
        <f t="shared" si="2"/>
        <v>1</v>
      </c>
      <c r="L106" s="36">
        <f t="shared" si="3"/>
        <v>1</v>
      </c>
      <c r="M106" s="36">
        <f t="shared" si="4"/>
        <v>1</v>
      </c>
      <c r="N106" s="36">
        <f t="shared" si="5"/>
        <v>115</v>
      </c>
      <c r="O106" s="36">
        <f t="shared" si="6"/>
        <v>58</v>
      </c>
    </row>
    <row r="107" spans="1:15" ht="20.100000000000001" customHeight="1" x14ac:dyDescent="0.3">
      <c r="A107" s="76">
        <v>98</v>
      </c>
      <c r="B107" s="16" t="s">
        <v>237</v>
      </c>
      <c r="C107" s="16" t="s">
        <v>238</v>
      </c>
      <c r="D107" s="36">
        <f>'[1] MID Term 1'!D104</f>
        <v>26</v>
      </c>
      <c r="E107" s="77">
        <f>'[1] MID Term 1'!H104</f>
        <v>27</v>
      </c>
      <c r="F107" s="36">
        <f>'[1] MID Term 1'!L104+'[1]MID Term 2'!F104</f>
        <v>26</v>
      </c>
      <c r="G107" s="36">
        <f>'[1]MID Term 2'!J104</f>
        <v>28</v>
      </c>
      <c r="H107" s="77">
        <f>'[1]MID Term 2'!N104</f>
        <v>27</v>
      </c>
      <c r="I107" s="36">
        <f t="shared" si="0"/>
        <v>1</v>
      </c>
      <c r="J107" s="36">
        <f t="shared" si="1"/>
        <v>1</v>
      </c>
      <c r="K107" s="36">
        <f t="shared" si="2"/>
        <v>1</v>
      </c>
      <c r="L107" s="36">
        <f t="shared" si="3"/>
        <v>1</v>
      </c>
      <c r="M107" s="36">
        <f t="shared" si="4"/>
        <v>1</v>
      </c>
      <c r="N107" s="36">
        <f t="shared" si="5"/>
        <v>134</v>
      </c>
      <c r="O107" s="36">
        <f t="shared" si="6"/>
        <v>67</v>
      </c>
    </row>
    <row r="108" spans="1:15" ht="20.100000000000001" customHeight="1" x14ac:dyDescent="0.3">
      <c r="A108" s="76">
        <v>99</v>
      </c>
      <c r="B108" s="16" t="s">
        <v>239</v>
      </c>
      <c r="C108" s="16" t="s">
        <v>240</v>
      </c>
      <c r="D108" s="36">
        <f>'[1] MID Term 1'!D105</f>
        <v>24</v>
      </c>
      <c r="E108" s="77">
        <f>'[1] MID Term 1'!H105</f>
        <v>25</v>
      </c>
      <c r="F108" s="36">
        <f>'[1] MID Term 1'!L105+'[1]MID Term 2'!F105</f>
        <v>24</v>
      </c>
      <c r="G108" s="36">
        <f>'[1]MID Term 2'!J105</f>
        <v>26</v>
      </c>
      <c r="H108" s="77">
        <f>'[1]MID Term 2'!N105</f>
        <v>25</v>
      </c>
      <c r="I108" s="36">
        <f t="shared" si="0"/>
        <v>1</v>
      </c>
      <c r="J108" s="36">
        <f t="shared" si="1"/>
        <v>1</v>
      </c>
      <c r="K108" s="36">
        <f t="shared" si="2"/>
        <v>1</v>
      </c>
      <c r="L108" s="36">
        <f t="shared" si="3"/>
        <v>1</v>
      </c>
      <c r="M108" s="36">
        <f t="shared" si="4"/>
        <v>1</v>
      </c>
      <c r="N108" s="36">
        <f t="shared" si="5"/>
        <v>124</v>
      </c>
      <c r="O108" s="36">
        <f t="shared" si="6"/>
        <v>62</v>
      </c>
    </row>
    <row r="109" spans="1:15" ht="20.100000000000001" customHeight="1" x14ac:dyDescent="0.3">
      <c r="A109" s="76">
        <v>100</v>
      </c>
      <c r="B109" s="16" t="s">
        <v>241</v>
      </c>
      <c r="C109" s="16" t="s">
        <v>242</v>
      </c>
      <c r="D109" s="36">
        <f>'[1] MID Term 1'!D106</f>
        <v>24</v>
      </c>
      <c r="E109" s="77">
        <f>'[1] MID Term 1'!H106</f>
        <v>24</v>
      </c>
      <c r="F109" s="36">
        <f>'[1] MID Term 1'!L106+'[1]MID Term 2'!F106</f>
        <v>23</v>
      </c>
      <c r="G109" s="36">
        <f>'[1]MID Term 2'!J106</f>
        <v>25</v>
      </c>
      <c r="H109" s="77">
        <f>'[1]MID Term 2'!N106</f>
        <v>24</v>
      </c>
      <c r="I109" s="36">
        <f t="shared" si="0"/>
        <v>1</v>
      </c>
      <c r="J109" s="36">
        <f t="shared" si="1"/>
        <v>1</v>
      </c>
      <c r="K109" s="36">
        <f t="shared" si="2"/>
        <v>1</v>
      </c>
      <c r="L109" s="36">
        <f t="shared" si="3"/>
        <v>1</v>
      </c>
      <c r="M109" s="36">
        <f t="shared" si="4"/>
        <v>1</v>
      </c>
      <c r="N109" s="36">
        <f t="shared" si="5"/>
        <v>120</v>
      </c>
      <c r="O109" s="36">
        <f t="shared" si="6"/>
        <v>60</v>
      </c>
    </row>
    <row r="110" spans="1:15" ht="20.100000000000001" customHeight="1" x14ac:dyDescent="0.3">
      <c r="A110" s="76">
        <v>101</v>
      </c>
      <c r="B110" s="16" t="s">
        <v>243</v>
      </c>
      <c r="C110" s="16" t="s">
        <v>244</v>
      </c>
      <c r="D110" s="36">
        <f>'[1] MID Term 1'!D107</f>
        <v>24</v>
      </c>
      <c r="E110" s="77">
        <f>'[1] MID Term 1'!H107</f>
        <v>24</v>
      </c>
      <c r="F110" s="36">
        <f>'[1] MID Term 1'!L107+'[1]MID Term 2'!F107</f>
        <v>23</v>
      </c>
      <c r="G110" s="36">
        <f>'[1]MID Term 2'!J107</f>
        <v>25</v>
      </c>
      <c r="H110" s="77">
        <f>'[1]MID Term 2'!N107</f>
        <v>24</v>
      </c>
      <c r="I110" s="36">
        <f t="shared" si="0"/>
        <v>1</v>
      </c>
      <c r="J110" s="36">
        <f t="shared" si="1"/>
        <v>1</v>
      </c>
      <c r="K110" s="36">
        <f t="shared" si="2"/>
        <v>1</v>
      </c>
      <c r="L110" s="36">
        <f t="shared" si="3"/>
        <v>1</v>
      </c>
      <c r="M110" s="36">
        <f t="shared" si="4"/>
        <v>1</v>
      </c>
      <c r="N110" s="36">
        <f t="shared" si="5"/>
        <v>120</v>
      </c>
      <c r="O110" s="36">
        <f t="shared" si="6"/>
        <v>60</v>
      </c>
    </row>
    <row r="111" spans="1:15" ht="20.100000000000001" customHeight="1" x14ac:dyDescent="0.3">
      <c r="A111" s="76">
        <v>102</v>
      </c>
      <c r="B111" s="16" t="s">
        <v>245</v>
      </c>
      <c r="C111" s="16" t="s">
        <v>246</v>
      </c>
      <c r="D111" s="36">
        <f>'[1] MID Term 1'!D108</f>
        <v>24</v>
      </c>
      <c r="E111" s="77">
        <f>'[1] MID Term 1'!H108</f>
        <v>24</v>
      </c>
      <c r="F111" s="36">
        <f>'[1] MID Term 1'!L108+'[1]MID Term 2'!F108</f>
        <v>23</v>
      </c>
      <c r="G111" s="36">
        <f>'[1]MID Term 2'!J108</f>
        <v>25</v>
      </c>
      <c r="H111" s="77">
        <f>'[1]MID Term 2'!N108</f>
        <v>24</v>
      </c>
      <c r="I111" s="36">
        <f t="shared" si="0"/>
        <v>1</v>
      </c>
      <c r="J111" s="36">
        <f t="shared" si="1"/>
        <v>1</v>
      </c>
      <c r="K111" s="36">
        <f t="shared" si="2"/>
        <v>1</v>
      </c>
      <c r="L111" s="36">
        <f t="shared" si="3"/>
        <v>1</v>
      </c>
      <c r="M111" s="36">
        <f t="shared" si="4"/>
        <v>1</v>
      </c>
      <c r="N111" s="36">
        <f t="shared" si="5"/>
        <v>120</v>
      </c>
      <c r="O111" s="36">
        <f t="shared" si="6"/>
        <v>60</v>
      </c>
    </row>
    <row r="112" spans="1:15" ht="20.100000000000001" customHeight="1" x14ac:dyDescent="0.3">
      <c r="A112" s="76">
        <v>103</v>
      </c>
      <c r="B112" s="16" t="s">
        <v>247</v>
      </c>
      <c r="C112" s="16" t="s">
        <v>248</v>
      </c>
      <c r="D112" s="36">
        <f>'[1] MID Term 1'!D109</f>
        <v>24</v>
      </c>
      <c r="E112" s="77">
        <f>'[1] MID Term 1'!H109</f>
        <v>24</v>
      </c>
      <c r="F112" s="36">
        <f>'[1] MID Term 1'!L109+'[1]MID Term 2'!F109</f>
        <v>23</v>
      </c>
      <c r="G112" s="77">
        <f>'[1]MID Term 2'!J109</f>
        <v>25</v>
      </c>
      <c r="H112" s="36">
        <f>'[1]MID Term 2'!N109</f>
        <v>24</v>
      </c>
      <c r="I112" s="36">
        <f t="shared" si="0"/>
        <v>1</v>
      </c>
      <c r="J112" s="36">
        <f t="shared" si="1"/>
        <v>1</v>
      </c>
      <c r="K112" s="36">
        <f t="shared" si="2"/>
        <v>1</v>
      </c>
      <c r="L112" s="36">
        <f t="shared" si="3"/>
        <v>1</v>
      </c>
      <c r="M112" s="36">
        <f t="shared" si="4"/>
        <v>1</v>
      </c>
      <c r="N112" s="36">
        <f t="shared" si="5"/>
        <v>120</v>
      </c>
      <c r="O112" s="36">
        <f t="shared" si="6"/>
        <v>60</v>
      </c>
    </row>
    <row r="113" spans="1:15" ht="20.100000000000001" customHeight="1" x14ac:dyDescent="0.3">
      <c r="A113" s="76">
        <v>104</v>
      </c>
      <c r="B113" s="16" t="s">
        <v>249</v>
      </c>
      <c r="C113" s="16" t="s">
        <v>250</v>
      </c>
      <c r="D113" s="36">
        <f>'[1] MID Term 1'!D110</f>
        <v>24</v>
      </c>
      <c r="E113" s="77">
        <f>'[1] MID Term 1'!H110</f>
        <v>24</v>
      </c>
      <c r="F113" s="36">
        <f>'[1] MID Term 1'!L110+'[1]MID Term 2'!F110</f>
        <v>23</v>
      </c>
      <c r="G113" s="77">
        <f>'[1]MID Term 2'!J110</f>
        <v>25</v>
      </c>
      <c r="H113" s="36">
        <f>'[1]MID Term 2'!N110</f>
        <v>24</v>
      </c>
      <c r="I113" s="36">
        <f t="shared" si="0"/>
        <v>1</v>
      </c>
      <c r="J113" s="36">
        <f t="shared" si="1"/>
        <v>1</v>
      </c>
      <c r="K113" s="36">
        <f t="shared" si="2"/>
        <v>1</v>
      </c>
      <c r="L113" s="36">
        <f t="shared" si="3"/>
        <v>1</v>
      </c>
      <c r="M113" s="36">
        <f t="shared" si="4"/>
        <v>1</v>
      </c>
      <c r="N113" s="36">
        <f t="shared" si="5"/>
        <v>120</v>
      </c>
      <c r="O113" s="36">
        <f t="shared" si="6"/>
        <v>60</v>
      </c>
    </row>
    <row r="114" spans="1:15" ht="20.100000000000001" customHeight="1" x14ac:dyDescent="0.3">
      <c r="A114" s="76">
        <v>105</v>
      </c>
      <c r="B114" s="16" t="s">
        <v>251</v>
      </c>
      <c r="C114" s="16" t="s">
        <v>252</v>
      </c>
      <c r="D114" s="36">
        <f>'[1] MID Term 1'!D111</f>
        <v>22</v>
      </c>
      <c r="E114" s="77">
        <f>'[1] MID Term 1'!H111</f>
        <v>22</v>
      </c>
      <c r="F114" s="36">
        <f>'[1] MID Term 1'!L111+'[1]MID Term 2'!F111</f>
        <v>21</v>
      </c>
      <c r="G114" s="36">
        <f>'[1]MID Term 2'!J111</f>
        <v>23</v>
      </c>
      <c r="H114" s="36">
        <f>'[1]MID Term 2'!N111</f>
        <v>22</v>
      </c>
      <c r="I114" s="36">
        <f t="shared" si="0"/>
        <v>1</v>
      </c>
      <c r="J114" s="36">
        <f t="shared" si="1"/>
        <v>1</v>
      </c>
      <c r="K114" s="36">
        <f t="shared" si="2"/>
        <v>1</v>
      </c>
      <c r="L114" s="36">
        <f t="shared" si="3"/>
        <v>1</v>
      </c>
      <c r="M114" s="36">
        <f t="shared" si="4"/>
        <v>1</v>
      </c>
      <c r="N114" s="36">
        <f t="shared" si="5"/>
        <v>110</v>
      </c>
      <c r="O114" s="36">
        <f t="shared" si="6"/>
        <v>55</v>
      </c>
    </row>
    <row r="115" spans="1:15" ht="20.100000000000001" customHeight="1" x14ac:dyDescent="0.3">
      <c r="A115" s="76">
        <v>106</v>
      </c>
      <c r="B115" s="16" t="s">
        <v>253</v>
      </c>
      <c r="C115" s="16" t="s">
        <v>254</v>
      </c>
      <c r="D115" s="36">
        <f>'[1] MID Term 1'!D112</f>
        <v>24</v>
      </c>
      <c r="E115" s="77">
        <f>'[1] MID Term 1'!H112</f>
        <v>24</v>
      </c>
      <c r="F115" s="36">
        <f>'[1] MID Term 1'!L112+'[1]MID Term 2'!F112</f>
        <v>23</v>
      </c>
      <c r="G115" s="36">
        <f>'[1]MID Term 2'!J112</f>
        <v>25</v>
      </c>
      <c r="H115" s="77">
        <f>'[1]MID Term 2'!N112</f>
        <v>24</v>
      </c>
      <c r="I115" s="36">
        <f t="shared" si="0"/>
        <v>1</v>
      </c>
      <c r="J115" s="36">
        <f t="shared" si="1"/>
        <v>1</v>
      </c>
      <c r="K115" s="36">
        <f t="shared" si="2"/>
        <v>1</v>
      </c>
      <c r="L115" s="36">
        <f t="shared" si="3"/>
        <v>1</v>
      </c>
      <c r="M115" s="36">
        <f t="shared" si="4"/>
        <v>1</v>
      </c>
      <c r="N115" s="36">
        <f t="shared" si="5"/>
        <v>120</v>
      </c>
      <c r="O115" s="36">
        <f t="shared" si="6"/>
        <v>60</v>
      </c>
    </row>
    <row r="116" spans="1:15" ht="20.100000000000001" customHeight="1" x14ac:dyDescent="0.3">
      <c r="A116" s="76">
        <v>107</v>
      </c>
      <c r="B116" s="16" t="s">
        <v>255</v>
      </c>
      <c r="C116" s="16" t="s">
        <v>256</v>
      </c>
      <c r="D116" s="36">
        <f>'[1] MID Term 1'!D113</f>
        <v>24</v>
      </c>
      <c r="E116" s="77">
        <f>'[1] MID Term 1'!H113</f>
        <v>25</v>
      </c>
      <c r="F116" s="36">
        <f>'[1] MID Term 1'!L113+'[1]MID Term 2'!F113</f>
        <v>24</v>
      </c>
      <c r="G116" s="36">
        <f>'[1]MID Term 2'!J113</f>
        <v>26</v>
      </c>
      <c r="H116" s="77">
        <f>'[1]MID Term 2'!N113</f>
        <v>25</v>
      </c>
      <c r="I116" s="36">
        <f t="shared" si="0"/>
        <v>1</v>
      </c>
      <c r="J116" s="36">
        <f t="shared" si="1"/>
        <v>1</v>
      </c>
      <c r="K116" s="36">
        <f t="shared" si="2"/>
        <v>1</v>
      </c>
      <c r="L116" s="36">
        <f t="shared" si="3"/>
        <v>1</v>
      </c>
      <c r="M116" s="36">
        <f t="shared" si="4"/>
        <v>1</v>
      </c>
      <c r="N116" s="36">
        <f t="shared" si="5"/>
        <v>124</v>
      </c>
      <c r="O116" s="36">
        <f t="shared" si="6"/>
        <v>62</v>
      </c>
    </row>
    <row r="117" spans="1:15" ht="20.100000000000001" customHeight="1" x14ac:dyDescent="0.3">
      <c r="A117" s="76">
        <v>108</v>
      </c>
      <c r="B117" s="16" t="s">
        <v>257</v>
      </c>
      <c r="C117" s="16" t="s">
        <v>258</v>
      </c>
      <c r="D117" s="36">
        <f>'[1] MID Term 1'!D114</f>
        <v>22</v>
      </c>
      <c r="E117" s="77">
        <f>'[1] MID Term 1'!H114</f>
        <v>23</v>
      </c>
      <c r="F117" s="36">
        <f>'[1] MID Term 1'!L114+'[1]MID Term 2'!F114</f>
        <v>22</v>
      </c>
      <c r="G117" s="36">
        <f>'[1]MID Term 2'!J114</f>
        <v>24</v>
      </c>
      <c r="H117" s="77">
        <f>'[1]MID Term 2'!N114</f>
        <v>24</v>
      </c>
      <c r="I117" s="36">
        <f t="shared" si="0"/>
        <v>1</v>
      </c>
      <c r="J117" s="36">
        <f t="shared" si="1"/>
        <v>1</v>
      </c>
      <c r="K117" s="36">
        <f t="shared" si="2"/>
        <v>1</v>
      </c>
      <c r="L117" s="36">
        <f t="shared" si="3"/>
        <v>1</v>
      </c>
      <c r="M117" s="36">
        <f t="shared" si="4"/>
        <v>1</v>
      </c>
      <c r="N117" s="36">
        <f t="shared" si="5"/>
        <v>115</v>
      </c>
      <c r="O117" s="36">
        <f t="shared" si="6"/>
        <v>58</v>
      </c>
    </row>
    <row r="118" spans="1:15" ht="20.100000000000001" customHeight="1" x14ac:dyDescent="0.3">
      <c r="A118" s="76">
        <v>109</v>
      </c>
      <c r="B118" s="16" t="s">
        <v>259</v>
      </c>
      <c r="C118" s="16" t="s">
        <v>260</v>
      </c>
      <c r="D118" s="36">
        <f>'[1] MID Term 1'!D115</f>
        <v>24</v>
      </c>
      <c r="E118" s="77">
        <f>'[1] MID Term 1'!H115</f>
        <v>24</v>
      </c>
      <c r="F118" s="36">
        <f>'[1] MID Term 1'!L115+'[1]MID Term 2'!F115</f>
        <v>23</v>
      </c>
      <c r="G118" s="77">
        <f>'[1]MID Term 2'!J115</f>
        <v>25</v>
      </c>
      <c r="H118" s="36">
        <f>'[1]MID Term 2'!N115</f>
        <v>24</v>
      </c>
      <c r="I118" s="36">
        <f t="shared" si="0"/>
        <v>1</v>
      </c>
      <c r="J118" s="36">
        <f t="shared" si="1"/>
        <v>1</v>
      </c>
      <c r="K118" s="36">
        <f t="shared" si="2"/>
        <v>1</v>
      </c>
      <c r="L118" s="36">
        <f t="shared" si="3"/>
        <v>1</v>
      </c>
      <c r="M118" s="36">
        <f t="shared" si="4"/>
        <v>1</v>
      </c>
      <c r="N118" s="36">
        <f t="shared" si="5"/>
        <v>120</v>
      </c>
      <c r="O118" s="36">
        <f t="shared" si="6"/>
        <v>60</v>
      </c>
    </row>
    <row r="119" spans="1:15" ht="20.100000000000001" customHeight="1" x14ac:dyDescent="0.3">
      <c r="A119" s="76">
        <v>110</v>
      </c>
      <c r="B119" s="16" t="s">
        <v>261</v>
      </c>
      <c r="C119" s="16" t="s">
        <v>262</v>
      </c>
      <c r="D119" s="36">
        <f>'[1] MID Term 1'!D116</f>
        <v>22</v>
      </c>
      <c r="E119" s="77">
        <f>'[1] MID Term 1'!H116</f>
        <v>22</v>
      </c>
      <c r="F119" s="36">
        <f>'[1] MID Term 1'!L116+'[1]MID Term 2'!F116</f>
        <v>21</v>
      </c>
      <c r="G119" s="36">
        <f>'[1]MID Term 2'!J116</f>
        <v>23</v>
      </c>
      <c r="H119" s="77">
        <f>'[1]MID Term 2'!N116</f>
        <v>22</v>
      </c>
      <c r="I119" s="36">
        <f t="shared" si="0"/>
        <v>1</v>
      </c>
      <c r="J119" s="36">
        <f t="shared" si="1"/>
        <v>1</v>
      </c>
      <c r="K119" s="36">
        <f t="shared" si="2"/>
        <v>1</v>
      </c>
      <c r="L119" s="36">
        <f t="shared" si="3"/>
        <v>1</v>
      </c>
      <c r="M119" s="36">
        <f t="shared" si="4"/>
        <v>1</v>
      </c>
      <c r="N119" s="36">
        <f t="shared" si="5"/>
        <v>110</v>
      </c>
      <c r="O119" s="36">
        <f t="shared" si="6"/>
        <v>55</v>
      </c>
    </row>
    <row r="120" spans="1:15" ht="20.100000000000001" customHeight="1" x14ac:dyDescent="0.3">
      <c r="A120" s="76">
        <v>111</v>
      </c>
      <c r="B120" s="16" t="s">
        <v>263</v>
      </c>
      <c r="C120" s="16" t="s">
        <v>264</v>
      </c>
      <c r="D120" s="36">
        <f>'[1] MID Term 1'!D117</f>
        <v>24</v>
      </c>
      <c r="E120" s="77">
        <f>'[1] MID Term 1'!H117</f>
        <v>24</v>
      </c>
      <c r="F120" s="36">
        <f>'[1] MID Term 1'!L117+'[1]MID Term 2'!F117</f>
        <v>23</v>
      </c>
      <c r="G120" s="36">
        <f>'[1]MID Term 2'!J117</f>
        <v>25</v>
      </c>
      <c r="H120" s="77">
        <f>'[1]MID Term 2'!N117</f>
        <v>24</v>
      </c>
      <c r="I120" s="36">
        <f t="shared" si="0"/>
        <v>1</v>
      </c>
      <c r="J120" s="36">
        <f t="shared" si="1"/>
        <v>1</v>
      </c>
      <c r="K120" s="36">
        <f t="shared" si="2"/>
        <v>1</v>
      </c>
      <c r="L120" s="36">
        <f t="shared" si="3"/>
        <v>1</v>
      </c>
      <c r="M120" s="36">
        <f t="shared" si="4"/>
        <v>1</v>
      </c>
      <c r="N120" s="36">
        <f t="shared" si="5"/>
        <v>120</v>
      </c>
      <c r="O120" s="36">
        <f t="shared" si="6"/>
        <v>60</v>
      </c>
    </row>
    <row r="121" spans="1:15" ht="20.100000000000001" customHeight="1" x14ac:dyDescent="0.3">
      <c r="A121" s="76">
        <v>112</v>
      </c>
      <c r="B121" s="16" t="s">
        <v>265</v>
      </c>
      <c r="C121" s="16" t="s">
        <v>266</v>
      </c>
      <c r="D121" s="36">
        <f>'[1] MID Term 1'!D118</f>
        <v>24</v>
      </c>
      <c r="E121" s="77">
        <f>'[1] MID Term 1'!H118</f>
        <v>24</v>
      </c>
      <c r="F121" s="36">
        <f>'[1] MID Term 1'!L118+'[1]MID Term 2'!F118</f>
        <v>23</v>
      </c>
      <c r="G121" s="36">
        <f>'[1]MID Term 2'!J118</f>
        <v>25</v>
      </c>
      <c r="H121" s="77">
        <f>'[1]MID Term 2'!N118</f>
        <v>24</v>
      </c>
      <c r="I121" s="36">
        <f t="shared" si="0"/>
        <v>1</v>
      </c>
      <c r="J121" s="36">
        <f t="shared" si="1"/>
        <v>1</v>
      </c>
      <c r="K121" s="36">
        <f t="shared" si="2"/>
        <v>1</v>
      </c>
      <c r="L121" s="36">
        <f t="shared" si="3"/>
        <v>1</v>
      </c>
      <c r="M121" s="36">
        <f t="shared" si="4"/>
        <v>1</v>
      </c>
      <c r="N121" s="36">
        <f t="shared" si="5"/>
        <v>120</v>
      </c>
      <c r="O121" s="36">
        <f t="shared" si="6"/>
        <v>60</v>
      </c>
    </row>
    <row r="122" spans="1:15" ht="20.100000000000001" customHeight="1" x14ac:dyDescent="0.3">
      <c r="A122" s="76">
        <v>113</v>
      </c>
      <c r="B122" s="16" t="s">
        <v>267</v>
      </c>
      <c r="C122" s="16" t="s">
        <v>268</v>
      </c>
      <c r="D122" s="36">
        <f>'[1] MID Term 1'!D119</f>
        <v>24</v>
      </c>
      <c r="E122" s="77">
        <f>'[1] MID Term 1'!H119</f>
        <v>25</v>
      </c>
      <c r="F122" s="36">
        <f>'[1] MID Term 1'!L119+'[1]MID Term 2'!F119</f>
        <v>24</v>
      </c>
      <c r="G122" s="36">
        <f>'[1]MID Term 2'!J119</f>
        <v>26</v>
      </c>
      <c r="H122" s="77">
        <f>'[1]MID Term 2'!N119</f>
        <v>25</v>
      </c>
      <c r="I122" s="36">
        <f t="shared" si="0"/>
        <v>1</v>
      </c>
      <c r="J122" s="36">
        <f t="shared" si="1"/>
        <v>1</v>
      </c>
      <c r="K122" s="36">
        <f t="shared" si="2"/>
        <v>1</v>
      </c>
      <c r="L122" s="36">
        <f t="shared" si="3"/>
        <v>1</v>
      </c>
      <c r="M122" s="36">
        <f t="shared" si="4"/>
        <v>1</v>
      </c>
      <c r="N122" s="36">
        <f t="shared" si="5"/>
        <v>124</v>
      </c>
      <c r="O122" s="36">
        <f t="shared" si="6"/>
        <v>62</v>
      </c>
    </row>
    <row r="123" spans="1:15" ht="20.100000000000001" customHeight="1" x14ac:dyDescent="0.3">
      <c r="A123" s="76">
        <v>114</v>
      </c>
      <c r="B123" s="16" t="s">
        <v>269</v>
      </c>
      <c r="C123" s="16" t="s">
        <v>270</v>
      </c>
      <c r="D123" s="36">
        <f>'[1] MID Term 1'!D120</f>
        <v>24</v>
      </c>
      <c r="E123" s="77">
        <f>'[1] MID Term 1'!H120</f>
        <v>25</v>
      </c>
      <c r="F123" s="36">
        <f>'[1] MID Term 1'!L120+'[1]MID Term 2'!F120</f>
        <v>24</v>
      </c>
      <c r="G123" s="36">
        <f>'[1]MID Term 2'!J120</f>
        <v>26</v>
      </c>
      <c r="H123" s="77">
        <f>'[1]MID Term 2'!N120</f>
        <v>25</v>
      </c>
      <c r="I123" s="36">
        <f t="shared" si="0"/>
        <v>1</v>
      </c>
      <c r="J123" s="36">
        <f t="shared" si="1"/>
        <v>1</v>
      </c>
      <c r="K123" s="36">
        <f t="shared" si="2"/>
        <v>1</v>
      </c>
      <c r="L123" s="36">
        <f t="shared" si="3"/>
        <v>1</v>
      </c>
      <c r="M123" s="36">
        <f t="shared" si="4"/>
        <v>1</v>
      </c>
      <c r="N123" s="36">
        <f t="shared" si="5"/>
        <v>124</v>
      </c>
      <c r="O123" s="36">
        <f t="shared" si="6"/>
        <v>62</v>
      </c>
    </row>
    <row r="124" spans="1:15" ht="20.100000000000001" customHeight="1" x14ac:dyDescent="0.3">
      <c r="A124" s="76">
        <v>115</v>
      </c>
      <c r="B124" s="16" t="s">
        <v>271</v>
      </c>
      <c r="C124" s="16" t="s">
        <v>272</v>
      </c>
      <c r="D124" s="36">
        <f>'[1] MID Term 1'!D121</f>
        <v>24</v>
      </c>
      <c r="E124" s="77">
        <f>'[1] MID Term 1'!H121</f>
        <v>24</v>
      </c>
      <c r="F124" s="36">
        <f>'[1] MID Term 1'!L121+'[1]MID Term 2'!F121</f>
        <v>23</v>
      </c>
      <c r="G124" s="36">
        <f>'[1]MID Term 2'!J121</f>
        <v>25</v>
      </c>
      <c r="H124" s="77">
        <f>'[1]MID Term 2'!N121</f>
        <v>24</v>
      </c>
      <c r="I124" s="36">
        <f t="shared" si="0"/>
        <v>1</v>
      </c>
      <c r="J124" s="36">
        <f t="shared" si="1"/>
        <v>1</v>
      </c>
      <c r="K124" s="36">
        <f t="shared" si="2"/>
        <v>1</v>
      </c>
      <c r="L124" s="36">
        <f t="shared" si="3"/>
        <v>1</v>
      </c>
      <c r="M124" s="36">
        <f t="shared" si="4"/>
        <v>1</v>
      </c>
      <c r="N124" s="36">
        <f t="shared" si="5"/>
        <v>120</v>
      </c>
      <c r="O124" s="36">
        <f t="shared" si="6"/>
        <v>60</v>
      </c>
    </row>
    <row r="125" spans="1:15" ht="20.100000000000001" customHeight="1" x14ac:dyDescent="0.3">
      <c r="A125" s="76">
        <v>116</v>
      </c>
      <c r="B125" s="16" t="s">
        <v>273</v>
      </c>
      <c r="C125" s="16" t="s">
        <v>274</v>
      </c>
      <c r="D125" s="36">
        <f>'[1] MID Term 1'!D122</f>
        <v>24</v>
      </c>
      <c r="E125" s="77">
        <f>'[1] MID Term 1'!H122</f>
        <v>24</v>
      </c>
      <c r="F125" s="36">
        <f>'[1] MID Term 1'!L122+'[1]MID Term 2'!F122</f>
        <v>23</v>
      </c>
      <c r="G125" s="77">
        <f>'[1]MID Term 2'!J122</f>
        <v>25</v>
      </c>
      <c r="H125" s="36">
        <f>'[1]MID Term 2'!N122</f>
        <v>24</v>
      </c>
      <c r="I125" s="36">
        <f t="shared" si="0"/>
        <v>1</v>
      </c>
      <c r="J125" s="36">
        <f t="shared" si="1"/>
        <v>1</v>
      </c>
      <c r="K125" s="36">
        <f t="shared" si="2"/>
        <v>1</v>
      </c>
      <c r="L125" s="36">
        <f t="shared" si="3"/>
        <v>1</v>
      </c>
      <c r="M125" s="36">
        <f t="shared" si="4"/>
        <v>1</v>
      </c>
      <c r="N125" s="36">
        <f t="shared" si="5"/>
        <v>120</v>
      </c>
      <c r="O125" s="36">
        <f t="shared" si="6"/>
        <v>60</v>
      </c>
    </row>
    <row r="126" spans="1:15" ht="20.100000000000001" customHeight="1" x14ac:dyDescent="0.3">
      <c r="A126" s="76">
        <v>117</v>
      </c>
      <c r="B126" s="16" t="s">
        <v>275</v>
      </c>
      <c r="C126" s="16" t="s">
        <v>276</v>
      </c>
      <c r="D126" s="36">
        <f>'[1] MID Term 1'!D123</f>
        <v>25</v>
      </c>
      <c r="E126" s="77">
        <f>'[1] MID Term 1'!H123</f>
        <v>26</v>
      </c>
      <c r="F126" s="36">
        <f>'[1] MID Term 1'!L123+'[1]MID Term 2'!F123</f>
        <v>25</v>
      </c>
      <c r="G126" s="77">
        <f>'[1]MID Term 2'!J123</f>
        <v>27</v>
      </c>
      <c r="H126" s="36">
        <f>'[1]MID Term 2'!N123</f>
        <v>26</v>
      </c>
      <c r="I126" s="36">
        <f t="shared" si="0"/>
        <v>1</v>
      </c>
      <c r="J126" s="36">
        <f t="shared" si="1"/>
        <v>1</v>
      </c>
      <c r="K126" s="36">
        <f t="shared" si="2"/>
        <v>1</v>
      </c>
      <c r="L126" s="36">
        <f t="shared" si="3"/>
        <v>1</v>
      </c>
      <c r="M126" s="36">
        <f t="shared" si="4"/>
        <v>1</v>
      </c>
      <c r="N126" s="36">
        <f t="shared" si="5"/>
        <v>129</v>
      </c>
      <c r="O126" s="36">
        <f t="shared" si="6"/>
        <v>65</v>
      </c>
    </row>
    <row r="127" spans="1:15" ht="20.100000000000001" customHeight="1" x14ac:dyDescent="0.3">
      <c r="A127" s="76">
        <v>118</v>
      </c>
      <c r="B127" s="16" t="s">
        <v>277</v>
      </c>
      <c r="C127" s="16" t="s">
        <v>278</v>
      </c>
      <c r="D127" s="36">
        <f>'[1] MID Term 1'!D124</f>
        <v>24</v>
      </c>
      <c r="E127" s="77">
        <f>'[1] MID Term 1'!H124</f>
        <v>24</v>
      </c>
      <c r="F127" s="36">
        <f>'[1] MID Term 1'!L124+'[1]MID Term 2'!F124</f>
        <v>23</v>
      </c>
      <c r="G127" s="36">
        <f>'[1]MID Term 2'!J124</f>
        <v>25</v>
      </c>
      <c r="H127" s="77">
        <f>'[1]MID Term 2'!N124</f>
        <v>24</v>
      </c>
      <c r="I127" s="36">
        <f t="shared" si="0"/>
        <v>1</v>
      </c>
      <c r="J127" s="36">
        <f t="shared" si="1"/>
        <v>1</v>
      </c>
      <c r="K127" s="36">
        <f t="shared" si="2"/>
        <v>1</v>
      </c>
      <c r="L127" s="36">
        <f t="shared" si="3"/>
        <v>1</v>
      </c>
      <c r="M127" s="36">
        <f t="shared" si="4"/>
        <v>1</v>
      </c>
      <c r="N127" s="36">
        <f t="shared" si="5"/>
        <v>120</v>
      </c>
      <c r="O127" s="36">
        <f t="shared" si="6"/>
        <v>60</v>
      </c>
    </row>
    <row r="128" spans="1:15" ht="20.100000000000001" customHeight="1" x14ac:dyDescent="0.3">
      <c r="A128" s="76">
        <v>119</v>
      </c>
      <c r="B128" s="16" t="s">
        <v>279</v>
      </c>
      <c r="C128" s="16" t="s">
        <v>280</v>
      </c>
      <c r="D128" s="36">
        <f>'[1] MID Term 1'!D125</f>
        <v>24</v>
      </c>
      <c r="E128" s="77">
        <f>'[1] MID Term 1'!H125</f>
        <v>25</v>
      </c>
      <c r="F128" s="36">
        <f>'[1] MID Term 1'!L125+'[1]MID Term 2'!F125</f>
        <v>24</v>
      </c>
      <c r="G128" s="36">
        <f>'[1]MID Term 2'!J125</f>
        <v>26</v>
      </c>
      <c r="H128" s="77">
        <f>'[1]MID Term 2'!N125</f>
        <v>25</v>
      </c>
      <c r="I128" s="36">
        <f t="shared" si="0"/>
        <v>1</v>
      </c>
      <c r="J128" s="36">
        <f t="shared" si="1"/>
        <v>1</v>
      </c>
      <c r="K128" s="36">
        <f t="shared" si="2"/>
        <v>1</v>
      </c>
      <c r="L128" s="36">
        <f t="shared" si="3"/>
        <v>1</v>
      </c>
      <c r="M128" s="36">
        <f t="shared" si="4"/>
        <v>1</v>
      </c>
      <c r="N128" s="36">
        <f t="shared" si="5"/>
        <v>124</v>
      </c>
      <c r="O128" s="36">
        <f t="shared" si="6"/>
        <v>62</v>
      </c>
    </row>
    <row r="129" spans="1:15" ht="20.100000000000001" customHeight="1" x14ac:dyDescent="0.3">
      <c r="A129" s="76">
        <v>120</v>
      </c>
      <c r="B129" s="16" t="s">
        <v>281</v>
      </c>
      <c r="C129" s="16" t="s">
        <v>282</v>
      </c>
      <c r="D129" s="36">
        <f>'[1] MID Term 1'!D126</f>
        <v>22</v>
      </c>
      <c r="E129" s="77">
        <f>'[1] MID Term 1'!H126</f>
        <v>23</v>
      </c>
      <c r="F129" s="36">
        <f>'[1] MID Term 1'!L126+'[1]MID Term 2'!F126</f>
        <v>22</v>
      </c>
      <c r="G129" s="77">
        <f>'[1]MID Term 2'!J126</f>
        <v>24</v>
      </c>
      <c r="H129" s="36">
        <f>'[1]MID Term 2'!N126</f>
        <v>24</v>
      </c>
      <c r="I129" s="36">
        <f t="shared" si="0"/>
        <v>1</v>
      </c>
      <c r="J129" s="36">
        <f t="shared" si="1"/>
        <v>1</v>
      </c>
      <c r="K129" s="36">
        <f t="shared" si="2"/>
        <v>1</v>
      </c>
      <c r="L129" s="36">
        <f t="shared" si="3"/>
        <v>1</v>
      </c>
      <c r="M129" s="36">
        <f t="shared" si="4"/>
        <v>1</v>
      </c>
      <c r="N129" s="36">
        <f t="shared" si="5"/>
        <v>115</v>
      </c>
      <c r="O129" s="36">
        <f t="shared" si="6"/>
        <v>58</v>
      </c>
    </row>
    <row r="130" spans="1:15" ht="20.100000000000001" customHeight="1" x14ac:dyDescent="0.3">
      <c r="A130" s="76">
        <v>121</v>
      </c>
      <c r="B130" s="16" t="s">
        <v>283</v>
      </c>
      <c r="C130" s="16" t="s">
        <v>284</v>
      </c>
      <c r="D130" s="36">
        <f>'[1] MID Term 1'!D127</f>
        <v>22</v>
      </c>
      <c r="E130" s="77">
        <f>'[1] MID Term 1'!H127</f>
        <v>23</v>
      </c>
      <c r="F130" s="36">
        <f>'[1] MID Term 1'!L127+'[1]MID Term 2'!F127</f>
        <v>22</v>
      </c>
      <c r="G130" s="36">
        <f>'[1]MID Term 2'!J127</f>
        <v>24</v>
      </c>
      <c r="H130" s="77">
        <f>'[1]MID Term 2'!N127</f>
        <v>24</v>
      </c>
      <c r="I130" s="36">
        <f t="shared" si="0"/>
        <v>1</v>
      </c>
      <c r="J130" s="36">
        <f t="shared" si="1"/>
        <v>1</v>
      </c>
      <c r="K130" s="36">
        <f t="shared" si="2"/>
        <v>1</v>
      </c>
      <c r="L130" s="36">
        <f t="shared" si="3"/>
        <v>1</v>
      </c>
      <c r="M130" s="36">
        <f t="shared" si="4"/>
        <v>1</v>
      </c>
      <c r="N130" s="36">
        <f t="shared" si="5"/>
        <v>115</v>
      </c>
      <c r="O130" s="36">
        <f t="shared" si="6"/>
        <v>58</v>
      </c>
    </row>
    <row r="131" spans="1:15" ht="20.100000000000001" customHeight="1" x14ac:dyDescent="0.3">
      <c r="A131" s="76">
        <v>122</v>
      </c>
      <c r="B131" s="16" t="s">
        <v>285</v>
      </c>
      <c r="C131" s="16" t="s">
        <v>286</v>
      </c>
      <c r="D131" s="36">
        <f>'[1] MID Term 1'!D128</f>
        <v>25</v>
      </c>
      <c r="E131" s="77">
        <f>'[1] MID Term 1'!H128</f>
        <v>26</v>
      </c>
      <c r="F131" s="36">
        <f>'[1] MID Term 1'!L128+'[1]MID Term 2'!F128</f>
        <v>25</v>
      </c>
      <c r="G131" s="77">
        <f>'[1]MID Term 2'!J128</f>
        <v>27</v>
      </c>
      <c r="H131" s="36">
        <f>'[1]MID Term 2'!N128</f>
        <v>26</v>
      </c>
      <c r="I131" s="36">
        <f t="shared" si="0"/>
        <v>1</v>
      </c>
      <c r="J131" s="36">
        <f t="shared" si="1"/>
        <v>1</v>
      </c>
      <c r="K131" s="36">
        <f t="shared" si="2"/>
        <v>1</v>
      </c>
      <c r="L131" s="36">
        <f t="shared" si="3"/>
        <v>1</v>
      </c>
      <c r="M131" s="36">
        <f t="shared" si="4"/>
        <v>1</v>
      </c>
      <c r="N131" s="36">
        <f t="shared" si="5"/>
        <v>129</v>
      </c>
      <c r="O131" s="36">
        <f t="shared" si="6"/>
        <v>65</v>
      </c>
    </row>
    <row r="132" spans="1:15" ht="20.100000000000001" customHeight="1" x14ac:dyDescent="0.3">
      <c r="A132" s="76">
        <v>123</v>
      </c>
      <c r="B132" s="16" t="s">
        <v>287</v>
      </c>
      <c r="C132" s="16" t="s">
        <v>288</v>
      </c>
      <c r="D132" s="36">
        <f>'[1] MID Term 1'!D129</f>
        <v>22</v>
      </c>
      <c r="E132" s="77">
        <f>'[1] MID Term 1'!H129</f>
        <v>23</v>
      </c>
      <c r="F132" s="36">
        <f>'[1] MID Term 1'!L129+'[1]MID Term 2'!F129</f>
        <v>22</v>
      </c>
      <c r="G132" s="36">
        <f>'[1]MID Term 2'!J129</f>
        <v>24</v>
      </c>
      <c r="H132" s="77">
        <f>'[1]MID Term 2'!N129</f>
        <v>24</v>
      </c>
      <c r="I132" s="36">
        <f t="shared" si="0"/>
        <v>1</v>
      </c>
      <c r="J132" s="36">
        <f t="shared" si="1"/>
        <v>1</v>
      </c>
      <c r="K132" s="36">
        <f t="shared" si="2"/>
        <v>1</v>
      </c>
      <c r="L132" s="36">
        <f t="shared" si="3"/>
        <v>1</v>
      </c>
      <c r="M132" s="36">
        <f t="shared" si="4"/>
        <v>1</v>
      </c>
      <c r="N132" s="36">
        <f t="shared" si="5"/>
        <v>115</v>
      </c>
      <c r="O132" s="36">
        <f t="shared" si="6"/>
        <v>58</v>
      </c>
    </row>
    <row r="133" spans="1:15" ht="20.100000000000001" customHeight="1" x14ac:dyDescent="0.3">
      <c r="A133" s="76">
        <v>124</v>
      </c>
      <c r="B133" s="16" t="s">
        <v>289</v>
      </c>
      <c r="C133" s="16" t="s">
        <v>290</v>
      </c>
      <c r="D133" s="36">
        <f>'[1] MID Term 1'!D130</f>
        <v>22</v>
      </c>
      <c r="E133" s="77">
        <f>'[1] MID Term 1'!H130</f>
        <v>23</v>
      </c>
      <c r="F133" s="36">
        <f>'[1] MID Term 1'!L130+'[1]MID Term 2'!F130</f>
        <v>22</v>
      </c>
      <c r="G133" s="36">
        <f>'[1]MID Term 2'!J130</f>
        <v>24</v>
      </c>
      <c r="H133" s="77">
        <f>'[1]MID Term 2'!N130</f>
        <v>24</v>
      </c>
      <c r="I133" s="36">
        <f t="shared" si="0"/>
        <v>1</v>
      </c>
      <c r="J133" s="36">
        <f t="shared" si="1"/>
        <v>1</v>
      </c>
      <c r="K133" s="36">
        <f t="shared" si="2"/>
        <v>1</v>
      </c>
      <c r="L133" s="36">
        <f t="shared" si="3"/>
        <v>1</v>
      </c>
      <c r="M133" s="36">
        <f t="shared" si="4"/>
        <v>1</v>
      </c>
      <c r="N133" s="36">
        <f t="shared" si="5"/>
        <v>115</v>
      </c>
      <c r="O133" s="36">
        <f t="shared" si="6"/>
        <v>58</v>
      </c>
    </row>
    <row r="134" spans="1:15" ht="20.100000000000001" customHeight="1" x14ac:dyDescent="0.3">
      <c r="A134" s="76">
        <v>125</v>
      </c>
      <c r="B134" s="16" t="s">
        <v>291</v>
      </c>
      <c r="C134" s="16" t="s">
        <v>292</v>
      </c>
      <c r="D134" s="36">
        <f>'[1] MID Term 1'!D131</f>
        <v>24</v>
      </c>
      <c r="E134" s="77">
        <f>'[1] MID Term 1'!H131</f>
        <v>24</v>
      </c>
      <c r="F134" s="36">
        <f>'[1] MID Term 1'!L131+'[1]MID Term 2'!F131</f>
        <v>23</v>
      </c>
      <c r="G134" s="77">
        <f>'[1]MID Term 2'!J131</f>
        <v>25</v>
      </c>
      <c r="H134" s="36">
        <f>'[1]MID Term 2'!N131</f>
        <v>24</v>
      </c>
      <c r="I134" s="36">
        <f t="shared" si="0"/>
        <v>1</v>
      </c>
      <c r="J134" s="36">
        <f t="shared" si="1"/>
        <v>1</v>
      </c>
      <c r="K134" s="36">
        <f t="shared" si="2"/>
        <v>1</v>
      </c>
      <c r="L134" s="36">
        <f t="shared" si="3"/>
        <v>1</v>
      </c>
      <c r="M134" s="36">
        <f t="shared" si="4"/>
        <v>1</v>
      </c>
      <c r="N134" s="36">
        <f t="shared" si="5"/>
        <v>120</v>
      </c>
      <c r="O134" s="36">
        <f t="shared" si="6"/>
        <v>60</v>
      </c>
    </row>
    <row r="135" spans="1:15" ht="20.100000000000001" customHeight="1" x14ac:dyDescent="0.3">
      <c r="A135" s="76">
        <v>126</v>
      </c>
      <c r="B135" s="16" t="s">
        <v>293</v>
      </c>
      <c r="C135" s="16" t="s">
        <v>294</v>
      </c>
      <c r="D135" s="36">
        <f>'[1] MID Term 1'!D132</f>
        <v>24</v>
      </c>
      <c r="E135" s="77">
        <f>'[1] MID Term 1'!H132</f>
        <v>25</v>
      </c>
      <c r="F135" s="36">
        <f>'[1] MID Term 1'!L132+'[1]MID Term 2'!F132</f>
        <v>24</v>
      </c>
      <c r="G135" s="36">
        <f>'[1]MID Term 2'!J132</f>
        <v>26</v>
      </c>
      <c r="H135" s="77">
        <f>'[1]MID Term 2'!N132</f>
        <v>25</v>
      </c>
      <c r="I135" s="36">
        <f t="shared" si="0"/>
        <v>1</v>
      </c>
      <c r="J135" s="36">
        <f t="shared" si="1"/>
        <v>1</v>
      </c>
      <c r="K135" s="36">
        <f t="shared" si="2"/>
        <v>1</v>
      </c>
      <c r="L135" s="36">
        <f t="shared" si="3"/>
        <v>1</v>
      </c>
      <c r="M135" s="36">
        <f t="shared" si="4"/>
        <v>1</v>
      </c>
      <c r="N135" s="36">
        <f t="shared" si="5"/>
        <v>124</v>
      </c>
      <c r="O135" s="36">
        <f t="shared" si="6"/>
        <v>62</v>
      </c>
    </row>
    <row r="136" spans="1:15" ht="20.100000000000001" customHeight="1" x14ac:dyDescent="0.3">
      <c r="A136" s="76">
        <v>127</v>
      </c>
      <c r="B136" s="16" t="s">
        <v>295</v>
      </c>
      <c r="C136" s="16" t="s">
        <v>296</v>
      </c>
      <c r="D136" s="36">
        <f>'[1] MID Term 1'!D133</f>
        <v>24</v>
      </c>
      <c r="E136" s="77">
        <f>'[1] MID Term 1'!H133</f>
        <v>24</v>
      </c>
      <c r="F136" s="36">
        <f>'[1] MID Term 1'!L133+'[1]MID Term 2'!F133</f>
        <v>23</v>
      </c>
      <c r="G136" s="77">
        <f>'[1]MID Term 2'!J133</f>
        <v>25</v>
      </c>
      <c r="H136" s="36">
        <f>'[1]MID Term 2'!N133</f>
        <v>24</v>
      </c>
      <c r="I136" s="36">
        <f t="shared" si="0"/>
        <v>1</v>
      </c>
      <c r="J136" s="36">
        <f t="shared" si="1"/>
        <v>1</v>
      </c>
      <c r="K136" s="36">
        <f t="shared" si="2"/>
        <v>1</v>
      </c>
      <c r="L136" s="36">
        <f t="shared" si="3"/>
        <v>1</v>
      </c>
      <c r="M136" s="36">
        <f t="shared" si="4"/>
        <v>1</v>
      </c>
      <c r="N136" s="36">
        <f t="shared" si="5"/>
        <v>120</v>
      </c>
      <c r="O136" s="36">
        <f t="shared" si="6"/>
        <v>60</v>
      </c>
    </row>
    <row r="137" spans="1:15" ht="20.100000000000001" customHeight="1" x14ac:dyDescent="0.3">
      <c r="A137" s="76">
        <v>128</v>
      </c>
      <c r="B137" s="16" t="s">
        <v>297</v>
      </c>
      <c r="C137" s="16" t="s">
        <v>298</v>
      </c>
      <c r="D137" s="36">
        <f>'[1] MID Term 1'!D134</f>
        <v>24</v>
      </c>
      <c r="E137" s="77">
        <f>'[1] MID Term 1'!H134</f>
        <v>24</v>
      </c>
      <c r="F137" s="36">
        <f>'[1] MID Term 1'!L134+'[1]MID Term 2'!F134</f>
        <v>23</v>
      </c>
      <c r="G137" s="36">
        <f>'[1]MID Term 2'!J134</f>
        <v>25</v>
      </c>
      <c r="H137" s="77">
        <f>'[1]MID Term 2'!N134</f>
        <v>24</v>
      </c>
      <c r="I137" s="36">
        <f t="shared" si="0"/>
        <v>1</v>
      </c>
      <c r="J137" s="36">
        <f t="shared" si="1"/>
        <v>1</v>
      </c>
      <c r="K137" s="36">
        <f t="shared" si="2"/>
        <v>1</v>
      </c>
      <c r="L137" s="36">
        <f t="shared" si="3"/>
        <v>1</v>
      </c>
      <c r="M137" s="36">
        <f t="shared" si="4"/>
        <v>1</v>
      </c>
      <c r="N137" s="36">
        <f t="shared" si="5"/>
        <v>120</v>
      </c>
      <c r="O137" s="36">
        <f t="shared" si="6"/>
        <v>60</v>
      </c>
    </row>
    <row r="138" spans="1:15" ht="20.100000000000001" customHeight="1" x14ac:dyDescent="0.3">
      <c r="A138" s="76">
        <v>129</v>
      </c>
      <c r="B138" s="16" t="s">
        <v>299</v>
      </c>
      <c r="C138" s="16" t="s">
        <v>300</v>
      </c>
      <c r="D138" s="36">
        <f>'[1] MID Term 1'!D135</f>
        <v>22</v>
      </c>
      <c r="E138" s="77">
        <f>'[1] MID Term 1'!H135</f>
        <v>23</v>
      </c>
      <c r="F138" s="36">
        <f>'[1] MID Term 1'!L135+'[1]MID Term 2'!F135</f>
        <v>22</v>
      </c>
      <c r="G138" s="36">
        <f>'[1]MID Term 2'!J135</f>
        <v>24</v>
      </c>
      <c r="H138" s="77">
        <f>'[1]MID Term 2'!N135</f>
        <v>24</v>
      </c>
      <c r="I138" s="36">
        <f t="shared" si="0"/>
        <v>1</v>
      </c>
      <c r="J138" s="36">
        <f t="shared" si="1"/>
        <v>1</v>
      </c>
      <c r="K138" s="36">
        <f t="shared" si="2"/>
        <v>1</v>
      </c>
      <c r="L138" s="36">
        <f t="shared" si="3"/>
        <v>1</v>
      </c>
      <c r="M138" s="36">
        <f t="shared" si="4"/>
        <v>1</v>
      </c>
      <c r="N138" s="36">
        <f t="shared" si="5"/>
        <v>115</v>
      </c>
      <c r="O138" s="36">
        <f t="shared" si="6"/>
        <v>58</v>
      </c>
    </row>
    <row r="139" spans="1:15" ht="20.100000000000001" customHeight="1" x14ac:dyDescent="0.3">
      <c r="A139" s="76">
        <v>130</v>
      </c>
      <c r="B139" s="16" t="s">
        <v>301</v>
      </c>
      <c r="C139" s="16" t="s">
        <v>302</v>
      </c>
      <c r="D139" s="36">
        <f>'[1] MID Term 1'!D136</f>
        <v>22</v>
      </c>
      <c r="E139" s="77">
        <f>'[1] MID Term 1'!H136</f>
        <v>23</v>
      </c>
      <c r="F139" s="36">
        <f>'[1] MID Term 1'!L136+'[1]MID Term 2'!F136</f>
        <v>22</v>
      </c>
      <c r="G139" s="36">
        <f>'[1]MID Term 2'!J136</f>
        <v>24</v>
      </c>
      <c r="H139" s="77">
        <f>'[1]MID Term 2'!N136</f>
        <v>24</v>
      </c>
      <c r="I139" s="36">
        <f t="shared" si="0"/>
        <v>1</v>
      </c>
      <c r="J139" s="36">
        <f t="shared" si="1"/>
        <v>1</v>
      </c>
      <c r="K139" s="36">
        <f t="shared" si="2"/>
        <v>1</v>
      </c>
      <c r="L139" s="36">
        <f t="shared" si="3"/>
        <v>1</v>
      </c>
      <c r="M139" s="36">
        <f t="shared" si="4"/>
        <v>1</v>
      </c>
      <c r="N139" s="36">
        <f t="shared" si="5"/>
        <v>115</v>
      </c>
      <c r="O139" s="36">
        <f t="shared" si="6"/>
        <v>58</v>
      </c>
    </row>
    <row r="140" spans="1:15" ht="20.100000000000001" customHeight="1" x14ac:dyDescent="0.3">
      <c r="A140" s="76">
        <v>131</v>
      </c>
      <c r="B140" s="16" t="s">
        <v>303</v>
      </c>
      <c r="C140" s="16" t="s">
        <v>304</v>
      </c>
      <c r="D140" s="36">
        <f>'[1] MID Term 1'!D137</f>
        <v>24</v>
      </c>
      <c r="E140" s="77">
        <f>'[1] MID Term 1'!H137</f>
        <v>24</v>
      </c>
      <c r="F140" s="36">
        <f>'[1] MID Term 1'!L137+'[1]MID Term 2'!F137</f>
        <v>23</v>
      </c>
      <c r="G140" s="36">
        <f>'[1]MID Term 2'!J137</f>
        <v>25</v>
      </c>
      <c r="H140" s="77">
        <f>'[1]MID Term 2'!N137</f>
        <v>24</v>
      </c>
      <c r="I140" s="36">
        <f t="shared" si="0"/>
        <v>1</v>
      </c>
      <c r="J140" s="36">
        <f t="shared" si="1"/>
        <v>1</v>
      </c>
      <c r="K140" s="36">
        <f t="shared" si="2"/>
        <v>1</v>
      </c>
      <c r="L140" s="36">
        <f t="shared" si="3"/>
        <v>1</v>
      </c>
      <c r="M140" s="36">
        <f t="shared" si="4"/>
        <v>1</v>
      </c>
      <c r="N140" s="36">
        <f t="shared" si="5"/>
        <v>120</v>
      </c>
      <c r="O140" s="36">
        <f t="shared" si="6"/>
        <v>60</v>
      </c>
    </row>
    <row r="141" spans="1:15" ht="20.100000000000001" customHeight="1" x14ac:dyDescent="0.3">
      <c r="A141" s="76">
        <v>132</v>
      </c>
      <c r="B141" s="16" t="s">
        <v>305</v>
      </c>
      <c r="C141" s="16" t="s">
        <v>306</v>
      </c>
      <c r="D141" s="36">
        <f>'[1] MID Term 1'!D138</f>
        <v>24</v>
      </c>
      <c r="E141" s="77">
        <f>'[1] MID Term 1'!H138</f>
        <v>24</v>
      </c>
      <c r="F141" s="36">
        <f>'[1] MID Term 1'!L138+'[1]MID Term 2'!F138</f>
        <v>23</v>
      </c>
      <c r="G141" s="36">
        <f>'[1]MID Term 2'!J138</f>
        <v>25</v>
      </c>
      <c r="H141" s="77">
        <f>'[1]MID Term 2'!N138</f>
        <v>24</v>
      </c>
      <c r="I141" s="36">
        <f t="shared" si="0"/>
        <v>1</v>
      </c>
      <c r="J141" s="36">
        <f t="shared" si="1"/>
        <v>1</v>
      </c>
      <c r="K141" s="36">
        <f t="shared" si="2"/>
        <v>1</v>
      </c>
      <c r="L141" s="36">
        <f t="shared" si="3"/>
        <v>1</v>
      </c>
      <c r="M141" s="36">
        <f t="shared" si="4"/>
        <v>1</v>
      </c>
      <c r="N141" s="36">
        <f t="shared" si="5"/>
        <v>120</v>
      </c>
      <c r="O141" s="36">
        <f t="shared" si="6"/>
        <v>60</v>
      </c>
    </row>
    <row r="142" spans="1:15" ht="20.100000000000001" customHeight="1" x14ac:dyDescent="0.3">
      <c r="A142" s="76">
        <v>133</v>
      </c>
      <c r="B142" s="16" t="s">
        <v>307</v>
      </c>
      <c r="C142" s="16" t="s">
        <v>308</v>
      </c>
      <c r="D142" s="36">
        <f>'[1] MID Term 1'!D139</f>
        <v>22</v>
      </c>
      <c r="E142" s="77">
        <f>'[1] MID Term 1'!H139</f>
        <v>23</v>
      </c>
      <c r="F142" s="36">
        <f>'[1] MID Term 1'!L139+'[1]MID Term 2'!F139</f>
        <v>22</v>
      </c>
      <c r="G142" s="36">
        <f>'[1]MID Term 2'!J139</f>
        <v>24</v>
      </c>
      <c r="H142" s="77">
        <f>'[1]MID Term 2'!N139</f>
        <v>24</v>
      </c>
      <c r="I142" s="36">
        <f t="shared" si="0"/>
        <v>1</v>
      </c>
      <c r="J142" s="36">
        <f t="shared" si="1"/>
        <v>1</v>
      </c>
      <c r="K142" s="36">
        <f t="shared" si="2"/>
        <v>1</v>
      </c>
      <c r="L142" s="36">
        <f t="shared" si="3"/>
        <v>1</v>
      </c>
      <c r="M142" s="36">
        <f t="shared" si="4"/>
        <v>1</v>
      </c>
      <c r="N142" s="36">
        <f t="shared" si="5"/>
        <v>115</v>
      </c>
      <c r="O142" s="36">
        <f t="shared" si="6"/>
        <v>58</v>
      </c>
    </row>
    <row r="143" spans="1:15" ht="20.100000000000001" customHeight="1" x14ac:dyDescent="0.3">
      <c r="A143" s="76">
        <v>134</v>
      </c>
      <c r="B143" s="16" t="s">
        <v>309</v>
      </c>
      <c r="C143" s="16" t="s">
        <v>310</v>
      </c>
      <c r="D143" s="36">
        <f>'[1] MID Term 1'!D140</f>
        <v>25</v>
      </c>
      <c r="E143" s="77">
        <f>'[1] MID Term 1'!H140</f>
        <v>26</v>
      </c>
      <c r="F143" s="36">
        <f>'[1] MID Term 1'!L140+'[1]MID Term 2'!F140</f>
        <v>25</v>
      </c>
      <c r="G143" s="36">
        <f>'[1]MID Term 2'!J140</f>
        <v>27</v>
      </c>
      <c r="H143" s="77">
        <f>'[1]MID Term 2'!N140</f>
        <v>26</v>
      </c>
      <c r="I143" s="36">
        <f t="shared" si="0"/>
        <v>1</v>
      </c>
      <c r="J143" s="36">
        <f t="shared" si="1"/>
        <v>1</v>
      </c>
      <c r="K143" s="36">
        <f t="shared" si="2"/>
        <v>1</v>
      </c>
      <c r="L143" s="36">
        <f t="shared" si="3"/>
        <v>1</v>
      </c>
      <c r="M143" s="36">
        <f t="shared" si="4"/>
        <v>1</v>
      </c>
      <c r="N143" s="36">
        <f t="shared" si="5"/>
        <v>129</v>
      </c>
      <c r="O143" s="36">
        <f t="shared" si="6"/>
        <v>65</v>
      </c>
    </row>
    <row r="144" spans="1:15" ht="20.100000000000001" customHeight="1" x14ac:dyDescent="0.3">
      <c r="A144" s="76">
        <v>135</v>
      </c>
      <c r="B144" s="16" t="s">
        <v>311</v>
      </c>
      <c r="C144" s="16" t="s">
        <v>312</v>
      </c>
      <c r="D144" s="36">
        <f>'[1] MID Term 1'!D141</f>
        <v>24</v>
      </c>
      <c r="E144" s="77">
        <f>'[1] MID Term 1'!H141</f>
        <v>24</v>
      </c>
      <c r="F144" s="36">
        <f>'[1] MID Term 1'!L141+'[1]MID Term 2'!F141</f>
        <v>23</v>
      </c>
      <c r="G144" s="36">
        <f>'[1]MID Term 2'!J141</f>
        <v>25</v>
      </c>
      <c r="H144" s="77">
        <f>'[1]MID Term 2'!N141</f>
        <v>24</v>
      </c>
      <c r="I144" s="36">
        <f t="shared" si="0"/>
        <v>1</v>
      </c>
      <c r="J144" s="36">
        <f t="shared" si="1"/>
        <v>1</v>
      </c>
      <c r="K144" s="36">
        <f t="shared" si="2"/>
        <v>1</v>
      </c>
      <c r="L144" s="36">
        <f t="shared" si="3"/>
        <v>1</v>
      </c>
      <c r="M144" s="36">
        <f t="shared" si="4"/>
        <v>1</v>
      </c>
      <c r="N144" s="36">
        <f t="shared" si="5"/>
        <v>120</v>
      </c>
      <c r="O144" s="36">
        <f t="shared" si="6"/>
        <v>60</v>
      </c>
    </row>
    <row r="145" spans="1:15" ht="20.100000000000001" customHeight="1" x14ac:dyDescent="0.3">
      <c r="A145" s="76">
        <v>136</v>
      </c>
      <c r="B145" s="16" t="s">
        <v>313</v>
      </c>
      <c r="C145" s="16" t="s">
        <v>314</v>
      </c>
      <c r="D145" s="36">
        <f>'[1] MID Term 1'!D142</f>
        <v>24</v>
      </c>
      <c r="E145" s="77">
        <f>'[1] MID Term 1'!H142</f>
        <v>25</v>
      </c>
      <c r="F145" s="36">
        <f>'[1] MID Term 1'!L142+'[1]MID Term 2'!F142</f>
        <v>24</v>
      </c>
      <c r="G145" s="77">
        <f>'[1]MID Term 2'!J142</f>
        <v>26</v>
      </c>
      <c r="H145" s="36">
        <f>'[1]MID Term 2'!N142</f>
        <v>25</v>
      </c>
      <c r="I145" s="36">
        <f t="shared" si="0"/>
        <v>1</v>
      </c>
      <c r="J145" s="36">
        <f t="shared" si="1"/>
        <v>1</v>
      </c>
      <c r="K145" s="36">
        <f t="shared" si="2"/>
        <v>1</v>
      </c>
      <c r="L145" s="36">
        <f t="shared" si="3"/>
        <v>1</v>
      </c>
      <c r="M145" s="36">
        <f t="shared" si="4"/>
        <v>1</v>
      </c>
      <c r="N145" s="36">
        <f t="shared" si="5"/>
        <v>124</v>
      </c>
      <c r="O145" s="36">
        <f t="shared" si="6"/>
        <v>62</v>
      </c>
    </row>
    <row r="146" spans="1:15" ht="20.100000000000001" customHeight="1" x14ac:dyDescent="0.3">
      <c r="A146" s="76">
        <v>137</v>
      </c>
      <c r="B146" s="16" t="s">
        <v>315</v>
      </c>
      <c r="C146" s="16" t="s">
        <v>316</v>
      </c>
      <c r="D146" s="36">
        <f>'[1] MID Term 1'!D143</f>
        <v>24</v>
      </c>
      <c r="E146" s="77">
        <f>'[1] MID Term 1'!H143</f>
        <v>24</v>
      </c>
      <c r="F146" s="36">
        <f>'[1] MID Term 1'!L143+'[1]MID Term 2'!F143</f>
        <v>23</v>
      </c>
      <c r="G146" s="77">
        <f>'[1]MID Term 2'!J143</f>
        <v>25</v>
      </c>
      <c r="H146" s="36">
        <f>'[1]MID Term 2'!N143</f>
        <v>24</v>
      </c>
      <c r="I146" s="36">
        <f t="shared" si="0"/>
        <v>1</v>
      </c>
      <c r="J146" s="36">
        <f t="shared" si="1"/>
        <v>1</v>
      </c>
      <c r="K146" s="36">
        <f t="shared" si="2"/>
        <v>1</v>
      </c>
      <c r="L146" s="36">
        <f t="shared" si="3"/>
        <v>1</v>
      </c>
      <c r="M146" s="36">
        <f t="shared" si="4"/>
        <v>1</v>
      </c>
      <c r="N146" s="36">
        <f t="shared" si="5"/>
        <v>120</v>
      </c>
      <c r="O146" s="36">
        <f t="shared" si="6"/>
        <v>60</v>
      </c>
    </row>
    <row r="147" spans="1:15" ht="20.100000000000001" customHeight="1" x14ac:dyDescent="0.3">
      <c r="A147" s="76">
        <v>138</v>
      </c>
      <c r="B147" s="16" t="s">
        <v>317</v>
      </c>
      <c r="C147" s="16" t="s">
        <v>318</v>
      </c>
      <c r="D147" s="36">
        <f>'[1] MID Term 1'!D144</f>
        <v>22</v>
      </c>
      <c r="E147" s="77">
        <f>'[1] MID Term 1'!H144</f>
        <v>23</v>
      </c>
      <c r="F147" s="36">
        <f>'[1] MID Term 1'!L144+'[1]MID Term 2'!F144</f>
        <v>22</v>
      </c>
      <c r="G147" s="36">
        <f>'[1]MID Term 2'!J144</f>
        <v>24</v>
      </c>
      <c r="H147" s="77">
        <f>'[1]MID Term 2'!N144</f>
        <v>24</v>
      </c>
      <c r="I147" s="36">
        <f t="shared" si="0"/>
        <v>1</v>
      </c>
      <c r="J147" s="36">
        <f t="shared" si="1"/>
        <v>1</v>
      </c>
      <c r="K147" s="36">
        <f t="shared" si="2"/>
        <v>1</v>
      </c>
      <c r="L147" s="36">
        <f t="shared" si="3"/>
        <v>1</v>
      </c>
      <c r="M147" s="36">
        <f t="shared" si="4"/>
        <v>1</v>
      </c>
      <c r="N147" s="36">
        <f t="shared" si="5"/>
        <v>115</v>
      </c>
      <c r="O147" s="36">
        <f t="shared" si="6"/>
        <v>58</v>
      </c>
    </row>
    <row r="148" spans="1:15" ht="20.100000000000001" customHeight="1" x14ac:dyDescent="0.3">
      <c r="A148" s="76">
        <v>139</v>
      </c>
      <c r="B148" s="16" t="s">
        <v>319</v>
      </c>
      <c r="C148" s="16" t="s">
        <v>320</v>
      </c>
      <c r="D148" s="36">
        <f>'[1] MID Term 1'!D145</f>
        <v>24</v>
      </c>
      <c r="E148" s="77">
        <f>'[1] MID Term 1'!H145</f>
        <v>24</v>
      </c>
      <c r="F148" s="36">
        <f>'[1] MID Term 1'!L145+'[1]MID Term 2'!F145</f>
        <v>23</v>
      </c>
      <c r="G148" s="36">
        <f>'[1]MID Term 2'!J145</f>
        <v>25</v>
      </c>
      <c r="H148" s="77">
        <f>'[1]MID Term 2'!N145</f>
        <v>24</v>
      </c>
      <c r="I148" s="36">
        <f t="shared" si="0"/>
        <v>1</v>
      </c>
      <c r="J148" s="36">
        <f t="shared" si="1"/>
        <v>1</v>
      </c>
      <c r="K148" s="36">
        <f t="shared" si="2"/>
        <v>1</v>
      </c>
      <c r="L148" s="36">
        <f t="shared" si="3"/>
        <v>1</v>
      </c>
      <c r="M148" s="36">
        <f t="shared" si="4"/>
        <v>1</v>
      </c>
      <c r="N148" s="36">
        <f t="shared" si="5"/>
        <v>120</v>
      </c>
      <c r="O148" s="36">
        <f t="shared" si="6"/>
        <v>60</v>
      </c>
    </row>
    <row r="149" spans="1:15" ht="20.100000000000001" customHeight="1" x14ac:dyDescent="0.3">
      <c r="A149" s="76">
        <v>140</v>
      </c>
      <c r="B149" s="16" t="s">
        <v>321</v>
      </c>
      <c r="C149" s="16" t="s">
        <v>322</v>
      </c>
      <c r="D149" s="36">
        <f>'[1] MID Term 1'!D146</f>
        <v>24</v>
      </c>
      <c r="E149" s="77">
        <f>'[1] MID Term 1'!H146</f>
        <v>24</v>
      </c>
      <c r="F149" s="36">
        <f>'[1] MID Term 1'!L146+'[1]MID Term 2'!F146</f>
        <v>23</v>
      </c>
      <c r="G149" s="77">
        <f>'[1]MID Term 2'!J146</f>
        <v>25</v>
      </c>
      <c r="H149" s="36">
        <f>'[1]MID Term 2'!N146</f>
        <v>24</v>
      </c>
      <c r="I149" s="36">
        <f t="shared" si="0"/>
        <v>1</v>
      </c>
      <c r="J149" s="36">
        <f t="shared" si="1"/>
        <v>1</v>
      </c>
      <c r="K149" s="36">
        <f t="shared" si="2"/>
        <v>1</v>
      </c>
      <c r="L149" s="36">
        <f t="shared" si="3"/>
        <v>1</v>
      </c>
      <c r="M149" s="36">
        <f t="shared" si="4"/>
        <v>1</v>
      </c>
      <c r="N149" s="36">
        <f t="shared" si="5"/>
        <v>120</v>
      </c>
      <c r="O149" s="36">
        <f t="shared" si="6"/>
        <v>60</v>
      </c>
    </row>
    <row r="150" spans="1:15" ht="20.100000000000001" customHeight="1" x14ac:dyDescent="0.3">
      <c r="A150" s="76">
        <v>141</v>
      </c>
      <c r="B150" s="16" t="s">
        <v>323</v>
      </c>
      <c r="C150" s="16" t="s">
        <v>324</v>
      </c>
      <c r="D150" s="36">
        <f>'[1] MID Term 1'!D147</f>
        <v>22</v>
      </c>
      <c r="E150" s="77">
        <f>'[1] MID Term 1'!H147</f>
        <v>23</v>
      </c>
      <c r="F150" s="36">
        <f>'[1] MID Term 1'!L147+'[1]MID Term 2'!F147</f>
        <v>22</v>
      </c>
      <c r="G150" s="77">
        <f>'[1]MID Term 2'!J147</f>
        <v>24</v>
      </c>
      <c r="H150" s="36">
        <f>'[1]MID Term 2'!N147</f>
        <v>24</v>
      </c>
      <c r="I150" s="36">
        <f t="shared" si="0"/>
        <v>1</v>
      </c>
      <c r="J150" s="36">
        <f t="shared" si="1"/>
        <v>1</v>
      </c>
      <c r="K150" s="36">
        <f t="shared" si="2"/>
        <v>1</v>
      </c>
      <c r="L150" s="36">
        <f t="shared" si="3"/>
        <v>1</v>
      </c>
      <c r="M150" s="36">
        <f t="shared" si="4"/>
        <v>1</v>
      </c>
      <c r="N150" s="36">
        <f t="shared" si="5"/>
        <v>115</v>
      </c>
      <c r="O150" s="36">
        <f t="shared" si="6"/>
        <v>58</v>
      </c>
    </row>
    <row r="151" spans="1:15" ht="20.100000000000001" customHeight="1" x14ac:dyDescent="0.3">
      <c r="A151" s="76">
        <v>142</v>
      </c>
      <c r="B151" s="16" t="s">
        <v>325</v>
      </c>
      <c r="C151" s="16" t="s">
        <v>326</v>
      </c>
      <c r="D151" s="36">
        <f>'[1] MID Term 1'!D148</f>
        <v>24</v>
      </c>
      <c r="E151" s="77">
        <f>'[1] MID Term 1'!H148</f>
        <v>24</v>
      </c>
      <c r="F151" s="36">
        <f>'[1] MID Term 1'!L148+'[1]MID Term 2'!F148</f>
        <v>23</v>
      </c>
      <c r="G151" s="36">
        <f>'[1]MID Term 2'!J148</f>
        <v>25</v>
      </c>
      <c r="H151" s="77">
        <f>'[1]MID Term 2'!N148</f>
        <v>24</v>
      </c>
      <c r="I151" s="36">
        <f t="shared" si="0"/>
        <v>1</v>
      </c>
      <c r="J151" s="36">
        <f t="shared" si="1"/>
        <v>1</v>
      </c>
      <c r="K151" s="36">
        <f t="shared" si="2"/>
        <v>1</v>
      </c>
      <c r="L151" s="36">
        <f t="shared" si="3"/>
        <v>1</v>
      </c>
      <c r="M151" s="36">
        <f t="shared" si="4"/>
        <v>1</v>
      </c>
      <c r="N151" s="36">
        <f t="shared" si="5"/>
        <v>120</v>
      </c>
      <c r="O151" s="36">
        <f t="shared" si="6"/>
        <v>60</v>
      </c>
    </row>
    <row r="152" spans="1:15" ht="20.100000000000001" customHeight="1" x14ac:dyDescent="0.3">
      <c r="A152" s="76">
        <v>143</v>
      </c>
      <c r="B152" s="16" t="s">
        <v>327</v>
      </c>
      <c r="C152" s="16" t="s">
        <v>328</v>
      </c>
      <c r="D152" s="36">
        <f>'[1] MID Term 1'!D149</f>
        <v>24</v>
      </c>
      <c r="E152" s="77">
        <f>'[1] MID Term 1'!H149</f>
        <v>25</v>
      </c>
      <c r="F152" s="36">
        <f>'[1] MID Term 1'!L149+'[1]MID Term 2'!F149</f>
        <v>24</v>
      </c>
      <c r="G152" s="77">
        <f>'[1]MID Term 2'!J149</f>
        <v>26</v>
      </c>
      <c r="H152" s="36">
        <f>'[1]MID Term 2'!N149</f>
        <v>25</v>
      </c>
      <c r="I152" s="36">
        <f t="shared" si="0"/>
        <v>1</v>
      </c>
      <c r="J152" s="36">
        <f t="shared" si="1"/>
        <v>1</v>
      </c>
      <c r="K152" s="36">
        <f t="shared" si="2"/>
        <v>1</v>
      </c>
      <c r="L152" s="36">
        <f t="shared" si="3"/>
        <v>1</v>
      </c>
      <c r="M152" s="36">
        <f t="shared" si="4"/>
        <v>1</v>
      </c>
      <c r="N152" s="36">
        <f t="shared" si="5"/>
        <v>124</v>
      </c>
      <c r="O152" s="36">
        <f t="shared" si="6"/>
        <v>62</v>
      </c>
    </row>
    <row r="153" spans="1:15" ht="20.100000000000001" customHeight="1" x14ac:dyDescent="0.3">
      <c r="A153" s="76">
        <v>144</v>
      </c>
      <c r="B153" s="16" t="s">
        <v>329</v>
      </c>
      <c r="C153" s="16" t="s">
        <v>330</v>
      </c>
      <c r="D153" s="36">
        <f>'[1] MID Term 1'!D150</f>
        <v>24</v>
      </c>
      <c r="E153" s="77">
        <f>'[1] MID Term 1'!H150</f>
        <v>24</v>
      </c>
      <c r="F153" s="36">
        <f>'[1] MID Term 1'!L150+'[1]MID Term 2'!F150</f>
        <v>23</v>
      </c>
      <c r="G153" s="36">
        <f>'[1]MID Term 2'!J150</f>
        <v>25</v>
      </c>
      <c r="H153" s="77">
        <f>'[1]MID Term 2'!N150</f>
        <v>24</v>
      </c>
      <c r="I153" s="36">
        <f t="shared" si="0"/>
        <v>1</v>
      </c>
      <c r="J153" s="36">
        <f t="shared" si="1"/>
        <v>1</v>
      </c>
      <c r="K153" s="36">
        <f t="shared" si="2"/>
        <v>1</v>
      </c>
      <c r="L153" s="36">
        <f t="shared" si="3"/>
        <v>1</v>
      </c>
      <c r="M153" s="36">
        <f t="shared" si="4"/>
        <v>1</v>
      </c>
      <c r="N153" s="36">
        <f t="shared" si="5"/>
        <v>120</v>
      </c>
      <c r="O153" s="36">
        <f t="shared" si="6"/>
        <v>60</v>
      </c>
    </row>
    <row r="154" spans="1:15" ht="20.100000000000001" customHeight="1" x14ac:dyDescent="0.3">
      <c r="A154" s="76">
        <v>145</v>
      </c>
      <c r="B154" s="16" t="s">
        <v>331</v>
      </c>
      <c r="C154" s="16" t="s">
        <v>332</v>
      </c>
      <c r="D154" s="36">
        <f>'[1] MID Term 1'!D151</f>
        <v>22</v>
      </c>
      <c r="E154" s="77">
        <f>'[1] MID Term 1'!H151</f>
        <v>23</v>
      </c>
      <c r="F154" s="36">
        <f>'[1] MID Term 1'!L151+'[1]MID Term 2'!F151</f>
        <v>22</v>
      </c>
      <c r="G154" s="36">
        <f>'[1]MID Term 2'!J151</f>
        <v>24</v>
      </c>
      <c r="H154" s="77">
        <f>'[1]MID Term 2'!N151</f>
        <v>24</v>
      </c>
      <c r="I154" s="36">
        <f t="shared" si="0"/>
        <v>1</v>
      </c>
      <c r="J154" s="36">
        <f t="shared" si="1"/>
        <v>1</v>
      </c>
      <c r="K154" s="36">
        <f t="shared" si="2"/>
        <v>1</v>
      </c>
      <c r="L154" s="36">
        <f t="shared" si="3"/>
        <v>1</v>
      </c>
      <c r="M154" s="36">
        <f t="shared" si="4"/>
        <v>1</v>
      </c>
      <c r="N154" s="36">
        <f t="shared" si="5"/>
        <v>115</v>
      </c>
      <c r="O154" s="36">
        <f t="shared" si="6"/>
        <v>58</v>
      </c>
    </row>
    <row r="155" spans="1:15" ht="20.100000000000001" customHeight="1" x14ac:dyDescent="0.3">
      <c r="A155" s="76">
        <v>146</v>
      </c>
      <c r="B155" s="16" t="s">
        <v>333</v>
      </c>
      <c r="C155" s="16" t="s">
        <v>334</v>
      </c>
      <c r="D155" s="36">
        <f>'[1] MID Term 1'!D152</f>
        <v>24</v>
      </c>
      <c r="E155" s="77">
        <f>'[1] MID Term 1'!H152</f>
        <v>25</v>
      </c>
      <c r="F155" s="36">
        <f>'[1] MID Term 1'!L152+'[1]MID Term 2'!F152</f>
        <v>24</v>
      </c>
      <c r="G155" s="77">
        <f>'[1]MID Term 2'!J152</f>
        <v>26</v>
      </c>
      <c r="H155" s="36">
        <f>'[1]MID Term 2'!N152</f>
        <v>25</v>
      </c>
      <c r="I155" s="36">
        <f t="shared" si="0"/>
        <v>1</v>
      </c>
      <c r="J155" s="36">
        <f t="shared" si="1"/>
        <v>1</v>
      </c>
      <c r="K155" s="36">
        <f t="shared" si="2"/>
        <v>1</v>
      </c>
      <c r="L155" s="36">
        <f t="shared" si="3"/>
        <v>1</v>
      </c>
      <c r="M155" s="36">
        <f t="shared" si="4"/>
        <v>1</v>
      </c>
      <c r="N155" s="36">
        <f t="shared" si="5"/>
        <v>124</v>
      </c>
      <c r="O155" s="36">
        <f t="shared" si="6"/>
        <v>62</v>
      </c>
    </row>
    <row r="156" spans="1:15" ht="20.100000000000001" customHeight="1" x14ac:dyDescent="0.3">
      <c r="A156" s="76">
        <v>147</v>
      </c>
      <c r="B156" s="16" t="s">
        <v>335</v>
      </c>
      <c r="C156" s="16" t="s">
        <v>336</v>
      </c>
      <c r="D156" s="36">
        <f>'[1] MID Term 1'!D153</f>
        <v>22</v>
      </c>
      <c r="E156" s="77">
        <f>'[1] MID Term 1'!H153</f>
        <v>23</v>
      </c>
      <c r="F156" s="36">
        <f>'[1] MID Term 1'!L153+'[1]MID Term 2'!F153</f>
        <v>22</v>
      </c>
      <c r="G156" s="36">
        <f>'[1]MID Term 2'!J153</f>
        <v>24</v>
      </c>
      <c r="H156" s="77">
        <f>'[1]MID Term 2'!N153</f>
        <v>24</v>
      </c>
      <c r="I156" s="36">
        <f t="shared" si="0"/>
        <v>1</v>
      </c>
      <c r="J156" s="36">
        <f t="shared" si="1"/>
        <v>1</v>
      </c>
      <c r="K156" s="36">
        <f t="shared" si="2"/>
        <v>1</v>
      </c>
      <c r="L156" s="36">
        <f t="shared" si="3"/>
        <v>1</v>
      </c>
      <c r="M156" s="36">
        <f t="shared" si="4"/>
        <v>1</v>
      </c>
      <c r="N156" s="36">
        <f t="shared" si="5"/>
        <v>115</v>
      </c>
      <c r="O156" s="36">
        <f t="shared" si="6"/>
        <v>58</v>
      </c>
    </row>
    <row r="157" spans="1:15" ht="20.100000000000001" customHeight="1" x14ac:dyDescent="0.3">
      <c r="A157" s="76">
        <v>148</v>
      </c>
      <c r="B157" s="16" t="s">
        <v>337</v>
      </c>
      <c r="C157" s="16" t="s">
        <v>338</v>
      </c>
      <c r="D157" s="36">
        <f>'[1] MID Term 1'!D154</f>
        <v>24</v>
      </c>
      <c r="E157" s="77">
        <f>'[1] MID Term 1'!H154</f>
        <v>25</v>
      </c>
      <c r="F157" s="36">
        <f>'[1] MID Term 1'!L154+'[1]MID Term 2'!F154</f>
        <v>24</v>
      </c>
      <c r="G157" s="77">
        <f>'[1]MID Term 2'!J154</f>
        <v>26</v>
      </c>
      <c r="H157" s="36">
        <f>'[1]MID Term 2'!N154</f>
        <v>25</v>
      </c>
      <c r="I157" s="36">
        <f t="shared" si="0"/>
        <v>1</v>
      </c>
      <c r="J157" s="36">
        <f t="shared" si="1"/>
        <v>1</v>
      </c>
      <c r="K157" s="36">
        <f t="shared" si="2"/>
        <v>1</v>
      </c>
      <c r="L157" s="36">
        <f t="shared" si="3"/>
        <v>1</v>
      </c>
      <c r="M157" s="36">
        <f t="shared" si="4"/>
        <v>1</v>
      </c>
      <c r="N157" s="36">
        <f t="shared" si="5"/>
        <v>124</v>
      </c>
      <c r="O157" s="36">
        <f t="shared" si="6"/>
        <v>62</v>
      </c>
    </row>
    <row r="158" spans="1:15" ht="20.100000000000001" customHeight="1" x14ac:dyDescent="0.3">
      <c r="A158" s="76">
        <v>149</v>
      </c>
      <c r="B158" s="16" t="s">
        <v>339</v>
      </c>
      <c r="C158" s="16" t="s">
        <v>340</v>
      </c>
      <c r="D158" s="36">
        <f>'[1] MID Term 1'!D155</f>
        <v>22</v>
      </c>
      <c r="E158" s="77">
        <f>'[1] MID Term 1'!H155</f>
        <v>23</v>
      </c>
      <c r="F158" s="36">
        <f>'[1] MID Term 1'!L155+'[1]MID Term 2'!F155</f>
        <v>22</v>
      </c>
      <c r="G158" s="36">
        <f>'[1]MID Term 2'!J155</f>
        <v>24</v>
      </c>
      <c r="H158" s="77">
        <f>'[1]MID Term 2'!N155</f>
        <v>24</v>
      </c>
      <c r="I158" s="36">
        <f t="shared" si="0"/>
        <v>1</v>
      </c>
      <c r="J158" s="36">
        <f t="shared" si="1"/>
        <v>1</v>
      </c>
      <c r="K158" s="36">
        <f t="shared" si="2"/>
        <v>1</v>
      </c>
      <c r="L158" s="36">
        <f t="shared" si="3"/>
        <v>1</v>
      </c>
      <c r="M158" s="36">
        <f t="shared" si="4"/>
        <v>1</v>
      </c>
      <c r="N158" s="36">
        <f t="shared" si="5"/>
        <v>115</v>
      </c>
      <c r="O158" s="36">
        <f t="shared" si="6"/>
        <v>58</v>
      </c>
    </row>
    <row r="159" spans="1:15" ht="20.100000000000001" customHeight="1" x14ac:dyDescent="0.3">
      <c r="A159" s="76">
        <v>150</v>
      </c>
      <c r="B159" s="16" t="s">
        <v>341</v>
      </c>
      <c r="C159" s="16" t="s">
        <v>342</v>
      </c>
      <c r="D159" s="36">
        <f>'[1] MID Term 1'!D156</f>
        <v>22</v>
      </c>
      <c r="E159" s="77">
        <f>'[1] MID Term 1'!H156</f>
        <v>23</v>
      </c>
      <c r="F159" s="36">
        <f>'[1] MID Term 1'!L156+'[1]MID Term 2'!F156</f>
        <v>22</v>
      </c>
      <c r="G159" s="36">
        <f>'[1]MID Term 2'!J156</f>
        <v>24</v>
      </c>
      <c r="H159" s="77">
        <f>'[1]MID Term 2'!N156</f>
        <v>24</v>
      </c>
      <c r="I159" s="36">
        <f t="shared" si="0"/>
        <v>1</v>
      </c>
      <c r="J159" s="36">
        <f t="shared" si="1"/>
        <v>1</v>
      </c>
      <c r="K159" s="36">
        <f t="shared" si="2"/>
        <v>1</v>
      </c>
      <c r="L159" s="36">
        <f t="shared" si="3"/>
        <v>1</v>
      </c>
      <c r="M159" s="36">
        <f t="shared" si="4"/>
        <v>1</v>
      </c>
      <c r="N159" s="36">
        <f t="shared" si="5"/>
        <v>115</v>
      </c>
      <c r="O159" s="36">
        <f t="shared" si="6"/>
        <v>58</v>
      </c>
    </row>
    <row r="160" spans="1:15" ht="20.100000000000001" customHeight="1" x14ac:dyDescent="0.3">
      <c r="A160" s="76">
        <v>151</v>
      </c>
      <c r="B160" s="16" t="s">
        <v>343</v>
      </c>
      <c r="C160" s="16" t="s">
        <v>344</v>
      </c>
      <c r="D160" s="36">
        <f>'[1] MID Term 1'!D157</f>
        <v>24</v>
      </c>
      <c r="E160" s="77">
        <f>'[1] MID Term 1'!H157</f>
        <v>24</v>
      </c>
      <c r="F160" s="36">
        <f>'[1] MID Term 1'!L157+'[1]MID Term 2'!F157</f>
        <v>23</v>
      </c>
      <c r="G160" s="36">
        <f>'[1]MID Term 2'!J157</f>
        <v>25</v>
      </c>
      <c r="H160" s="77">
        <f>'[1]MID Term 2'!N157</f>
        <v>24</v>
      </c>
      <c r="I160" s="36">
        <f t="shared" si="0"/>
        <v>1</v>
      </c>
      <c r="J160" s="36">
        <f t="shared" si="1"/>
        <v>1</v>
      </c>
      <c r="K160" s="36">
        <f t="shared" si="2"/>
        <v>1</v>
      </c>
      <c r="L160" s="36">
        <f t="shared" si="3"/>
        <v>1</v>
      </c>
      <c r="M160" s="36">
        <f t="shared" si="4"/>
        <v>1</v>
      </c>
      <c r="N160" s="36">
        <f t="shared" si="5"/>
        <v>120</v>
      </c>
      <c r="O160" s="36">
        <f t="shared" si="6"/>
        <v>60</v>
      </c>
    </row>
    <row r="161" spans="1:15" ht="20.100000000000001" customHeight="1" x14ac:dyDescent="0.3">
      <c r="A161" s="76">
        <v>152</v>
      </c>
      <c r="B161" s="16" t="s">
        <v>345</v>
      </c>
      <c r="C161" s="16" t="s">
        <v>346</v>
      </c>
      <c r="D161" s="36">
        <f>'[1] MID Term 1'!D158</f>
        <v>24</v>
      </c>
      <c r="E161" s="77">
        <f>'[1] MID Term 1'!H158</f>
        <v>24</v>
      </c>
      <c r="F161" s="36">
        <f>'[1] MID Term 1'!L158+'[1]MID Term 2'!F158</f>
        <v>23</v>
      </c>
      <c r="G161" s="36">
        <f>'[1]MID Term 2'!J158</f>
        <v>25</v>
      </c>
      <c r="H161" s="77">
        <f>'[1]MID Term 2'!N158</f>
        <v>24</v>
      </c>
      <c r="I161" s="36">
        <f t="shared" si="0"/>
        <v>1</v>
      </c>
      <c r="J161" s="36">
        <f t="shared" si="1"/>
        <v>1</v>
      </c>
      <c r="K161" s="36">
        <f t="shared" si="2"/>
        <v>1</v>
      </c>
      <c r="L161" s="36">
        <f t="shared" si="3"/>
        <v>1</v>
      </c>
      <c r="M161" s="36">
        <f t="shared" si="4"/>
        <v>1</v>
      </c>
      <c r="N161" s="36">
        <f t="shared" si="5"/>
        <v>120</v>
      </c>
      <c r="O161" s="36">
        <f t="shared" si="6"/>
        <v>60</v>
      </c>
    </row>
    <row r="162" spans="1:15" ht="20.100000000000001" customHeight="1" x14ac:dyDescent="0.3">
      <c r="A162" s="76">
        <v>153</v>
      </c>
      <c r="B162" s="16" t="s">
        <v>347</v>
      </c>
      <c r="C162" s="16" t="s">
        <v>348</v>
      </c>
      <c r="D162" s="36">
        <f>'[1] MID Term 1'!D159</f>
        <v>24</v>
      </c>
      <c r="E162" s="77">
        <f>'[1] MID Term 1'!H159</f>
        <v>24</v>
      </c>
      <c r="F162" s="36">
        <f>'[1] MID Term 1'!L159+'[1]MID Term 2'!F159</f>
        <v>23</v>
      </c>
      <c r="G162" s="36">
        <f>'[1]MID Term 2'!J159</f>
        <v>25</v>
      </c>
      <c r="H162" s="77">
        <f>'[1]MID Term 2'!N159</f>
        <v>24</v>
      </c>
      <c r="I162" s="36">
        <f t="shared" si="0"/>
        <v>1</v>
      </c>
      <c r="J162" s="36">
        <f t="shared" si="1"/>
        <v>1</v>
      </c>
      <c r="K162" s="36">
        <f t="shared" si="2"/>
        <v>1</v>
      </c>
      <c r="L162" s="36">
        <f t="shared" si="3"/>
        <v>1</v>
      </c>
      <c r="M162" s="36">
        <f t="shared" si="4"/>
        <v>1</v>
      </c>
      <c r="N162" s="36">
        <f t="shared" si="5"/>
        <v>120</v>
      </c>
      <c r="O162" s="36">
        <f t="shared" si="6"/>
        <v>60</v>
      </c>
    </row>
    <row r="163" spans="1:15" ht="20.100000000000001" customHeight="1" x14ac:dyDescent="0.3">
      <c r="A163" s="76">
        <v>154</v>
      </c>
      <c r="B163" s="16" t="s">
        <v>349</v>
      </c>
      <c r="C163" s="16" t="s">
        <v>350</v>
      </c>
      <c r="D163" s="36">
        <f>'[1] MID Term 1'!D160</f>
        <v>24</v>
      </c>
      <c r="E163" s="77">
        <f>'[1] MID Term 1'!H160</f>
        <v>24</v>
      </c>
      <c r="F163" s="36">
        <f>'[1] MID Term 1'!L160+'[1]MID Term 2'!F160</f>
        <v>23</v>
      </c>
      <c r="G163" s="36">
        <f>'[1]MID Term 2'!J160</f>
        <v>25</v>
      </c>
      <c r="H163" s="77">
        <f>'[1]MID Term 2'!N160</f>
        <v>24</v>
      </c>
      <c r="I163" s="36">
        <f t="shared" si="0"/>
        <v>1</v>
      </c>
      <c r="J163" s="36">
        <f t="shared" si="1"/>
        <v>1</v>
      </c>
      <c r="K163" s="36">
        <f t="shared" si="2"/>
        <v>1</v>
      </c>
      <c r="L163" s="36">
        <f t="shared" si="3"/>
        <v>1</v>
      </c>
      <c r="M163" s="36">
        <f t="shared" si="4"/>
        <v>1</v>
      </c>
      <c r="N163" s="36">
        <f t="shared" si="5"/>
        <v>120</v>
      </c>
      <c r="O163" s="36">
        <f t="shared" si="6"/>
        <v>60</v>
      </c>
    </row>
    <row r="164" spans="1:15" ht="20.100000000000001" customHeight="1" x14ac:dyDescent="0.3">
      <c r="A164" s="76">
        <v>155</v>
      </c>
      <c r="B164" s="16" t="s">
        <v>351</v>
      </c>
      <c r="C164" s="16" t="s">
        <v>352</v>
      </c>
      <c r="D164" s="36">
        <f>'[1] MID Term 1'!D161</f>
        <v>24</v>
      </c>
      <c r="E164" s="77">
        <f>'[1] MID Term 1'!H161</f>
        <v>24</v>
      </c>
      <c r="F164" s="36">
        <f>'[1] MID Term 1'!L161+'[1]MID Term 2'!F161</f>
        <v>23</v>
      </c>
      <c r="G164" s="77">
        <f>'[1]MID Term 2'!J161</f>
        <v>25</v>
      </c>
      <c r="H164" s="36">
        <f>'[1]MID Term 2'!N161</f>
        <v>24</v>
      </c>
      <c r="I164" s="36">
        <f t="shared" si="0"/>
        <v>1</v>
      </c>
      <c r="J164" s="36">
        <f t="shared" si="1"/>
        <v>1</v>
      </c>
      <c r="K164" s="36">
        <f t="shared" si="2"/>
        <v>1</v>
      </c>
      <c r="L164" s="36">
        <f t="shared" si="3"/>
        <v>1</v>
      </c>
      <c r="M164" s="36">
        <f t="shared" si="4"/>
        <v>1</v>
      </c>
      <c r="N164" s="36">
        <f t="shared" si="5"/>
        <v>120</v>
      </c>
      <c r="O164" s="36">
        <f t="shared" si="6"/>
        <v>60</v>
      </c>
    </row>
    <row r="165" spans="1:15" ht="20.100000000000001" customHeight="1" x14ac:dyDescent="0.3">
      <c r="A165" s="76">
        <v>156</v>
      </c>
      <c r="B165" s="16" t="s">
        <v>353</v>
      </c>
      <c r="C165" s="16" t="s">
        <v>354</v>
      </c>
      <c r="D165" s="36">
        <f>'[1] MID Term 1'!D162</f>
        <v>22</v>
      </c>
      <c r="E165" s="77">
        <f>'[1] MID Term 1'!H162</f>
        <v>22</v>
      </c>
      <c r="F165" s="36">
        <f>'[1] MID Term 1'!L162+'[1]MID Term 2'!F162</f>
        <v>21</v>
      </c>
      <c r="G165" s="36">
        <f>'[1]MID Term 2'!J162</f>
        <v>23</v>
      </c>
      <c r="H165" s="77">
        <f>'[1]MID Term 2'!N162</f>
        <v>22</v>
      </c>
      <c r="I165" s="36">
        <f t="shared" si="0"/>
        <v>1</v>
      </c>
      <c r="J165" s="36">
        <f t="shared" si="1"/>
        <v>1</v>
      </c>
      <c r="K165" s="36">
        <f t="shared" si="2"/>
        <v>1</v>
      </c>
      <c r="L165" s="36">
        <f t="shared" si="3"/>
        <v>1</v>
      </c>
      <c r="M165" s="36">
        <f t="shared" si="4"/>
        <v>1</v>
      </c>
      <c r="N165" s="36">
        <f t="shared" si="5"/>
        <v>110</v>
      </c>
      <c r="O165" s="36">
        <f t="shared" si="6"/>
        <v>55</v>
      </c>
    </row>
    <row r="166" spans="1:15" ht="20.100000000000001" customHeight="1" x14ac:dyDescent="0.3">
      <c r="A166" s="76">
        <v>157</v>
      </c>
      <c r="B166" s="16" t="s">
        <v>355</v>
      </c>
      <c r="C166" s="16" t="s">
        <v>356</v>
      </c>
      <c r="D166" s="36">
        <f>'[1] MID Term 1'!D163</f>
        <v>24</v>
      </c>
      <c r="E166" s="77">
        <f>'[1] MID Term 1'!H163</f>
        <v>24</v>
      </c>
      <c r="F166" s="36">
        <f>'[1] MID Term 1'!L163+'[1]MID Term 2'!F163</f>
        <v>23</v>
      </c>
      <c r="G166" s="36">
        <f>'[1]MID Term 2'!J163</f>
        <v>25</v>
      </c>
      <c r="H166" s="77">
        <f>'[1]MID Term 2'!N163</f>
        <v>24</v>
      </c>
      <c r="I166" s="36">
        <f t="shared" si="0"/>
        <v>1</v>
      </c>
      <c r="J166" s="36">
        <f t="shared" si="1"/>
        <v>1</v>
      </c>
      <c r="K166" s="36">
        <f t="shared" si="2"/>
        <v>1</v>
      </c>
      <c r="L166" s="36">
        <f t="shared" si="3"/>
        <v>1</v>
      </c>
      <c r="M166" s="36">
        <f t="shared" si="4"/>
        <v>1</v>
      </c>
      <c r="N166" s="36">
        <f t="shared" si="5"/>
        <v>120</v>
      </c>
      <c r="O166" s="36">
        <f t="shared" si="6"/>
        <v>60</v>
      </c>
    </row>
    <row r="167" spans="1:15" ht="20.100000000000001" customHeight="1" x14ac:dyDescent="0.3">
      <c r="A167" s="76">
        <v>158</v>
      </c>
      <c r="B167" s="16" t="s">
        <v>357</v>
      </c>
      <c r="C167" s="16" t="s">
        <v>358</v>
      </c>
      <c r="D167" s="36">
        <f>'[1] MID Term 1'!D164</f>
        <v>22</v>
      </c>
      <c r="E167" s="77">
        <f>'[1] MID Term 1'!H164</f>
        <v>23</v>
      </c>
      <c r="F167" s="36">
        <f>'[1] MID Term 1'!L164+'[1]MID Term 2'!F164</f>
        <v>22</v>
      </c>
      <c r="G167" s="36">
        <f>'[1]MID Term 2'!J164</f>
        <v>24</v>
      </c>
      <c r="H167" s="77">
        <f>'[1]MID Term 2'!N164</f>
        <v>24</v>
      </c>
      <c r="I167" s="36">
        <f t="shared" si="0"/>
        <v>1</v>
      </c>
      <c r="J167" s="36">
        <f t="shared" si="1"/>
        <v>1</v>
      </c>
      <c r="K167" s="36">
        <f t="shared" si="2"/>
        <v>1</v>
      </c>
      <c r="L167" s="36">
        <f t="shared" si="3"/>
        <v>1</v>
      </c>
      <c r="M167" s="36">
        <f t="shared" si="4"/>
        <v>1</v>
      </c>
      <c r="N167" s="36">
        <f t="shared" si="5"/>
        <v>115</v>
      </c>
      <c r="O167" s="36">
        <f t="shared" si="6"/>
        <v>58</v>
      </c>
    </row>
    <row r="168" spans="1:15" ht="20.100000000000001" customHeight="1" x14ac:dyDescent="0.3">
      <c r="A168" s="76">
        <v>159</v>
      </c>
      <c r="B168" s="16" t="s">
        <v>359</v>
      </c>
      <c r="C168" s="16" t="s">
        <v>360</v>
      </c>
      <c r="D168" s="36">
        <f>'[1] MID Term 1'!D165</f>
        <v>22</v>
      </c>
      <c r="E168" s="77">
        <f>'[1] MID Term 1'!H165</f>
        <v>23</v>
      </c>
      <c r="F168" s="36">
        <f>'[1] MID Term 1'!L165+'[1]MID Term 2'!F165</f>
        <v>22</v>
      </c>
      <c r="G168" s="36">
        <f>'[1]MID Term 2'!J165</f>
        <v>24</v>
      </c>
      <c r="H168" s="36">
        <f>'[1]MID Term 2'!N165</f>
        <v>24</v>
      </c>
      <c r="I168" s="36">
        <f t="shared" si="0"/>
        <v>1</v>
      </c>
      <c r="J168" s="36">
        <f t="shared" si="1"/>
        <v>1</v>
      </c>
      <c r="K168" s="36">
        <f t="shared" si="2"/>
        <v>1</v>
      </c>
      <c r="L168" s="36">
        <f t="shared" si="3"/>
        <v>1</v>
      </c>
      <c r="M168" s="36">
        <f t="shared" si="4"/>
        <v>1</v>
      </c>
      <c r="N168" s="36">
        <f t="shared" si="5"/>
        <v>115</v>
      </c>
      <c r="O168" s="36">
        <f t="shared" si="6"/>
        <v>58</v>
      </c>
    </row>
    <row r="169" spans="1:15" ht="20.100000000000001" customHeight="1" x14ac:dyDescent="0.3">
      <c r="A169" s="76">
        <v>160</v>
      </c>
      <c r="B169" s="16" t="s">
        <v>361</v>
      </c>
      <c r="C169" s="16" t="s">
        <v>362</v>
      </c>
      <c r="D169" s="36">
        <f>'[1] MID Term 1'!D166</f>
        <v>24</v>
      </c>
      <c r="E169" s="77">
        <f>'[1] MID Term 1'!H166</f>
        <v>24</v>
      </c>
      <c r="F169" s="36">
        <f>'[1] MID Term 1'!L166+'[1]MID Term 2'!F166</f>
        <v>23</v>
      </c>
      <c r="G169" s="77">
        <f>'[1]MID Term 2'!J166</f>
        <v>25</v>
      </c>
      <c r="H169" s="36">
        <f>'[1]MID Term 2'!N166</f>
        <v>24</v>
      </c>
      <c r="I169" s="36">
        <f t="shared" si="0"/>
        <v>1</v>
      </c>
      <c r="J169" s="36">
        <f t="shared" si="1"/>
        <v>1</v>
      </c>
      <c r="K169" s="36">
        <f t="shared" si="2"/>
        <v>1</v>
      </c>
      <c r="L169" s="36">
        <f t="shared" si="3"/>
        <v>1</v>
      </c>
      <c r="M169" s="36">
        <f t="shared" si="4"/>
        <v>1</v>
      </c>
      <c r="N169" s="36">
        <f t="shared" si="5"/>
        <v>120</v>
      </c>
      <c r="O169" s="36">
        <f t="shared" si="6"/>
        <v>60</v>
      </c>
    </row>
    <row r="170" spans="1:15" ht="20.100000000000001" customHeight="1" x14ac:dyDescent="0.3">
      <c r="A170" s="76">
        <v>161</v>
      </c>
      <c r="B170" s="16" t="s">
        <v>363</v>
      </c>
      <c r="C170" s="16" t="s">
        <v>364</v>
      </c>
      <c r="D170" s="36">
        <f>'[1] MID Term 1'!D167</f>
        <v>24</v>
      </c>
      <c r="E170" s="77">
        <f>'[1] MID Term 1'!H167</f>
        <v>25</v>
      </c>
      <c r="F170" s="36">
        <f>'[1] MID Term 1'!L167+'[1]MID Term 2'!F167</f>
        <v>24</v>
      </c>
      <c r="G170" s="36">
        <f>'[1]MID Term 2'!J167</f>
        <v>26</v>
      </c>
      <c r="H170" s="77">
        <f>'[1]MID Term 2'!N167</f>
        <v>25</v>
      </c>
      <c r="I170" s="36">
        <f t="shared" si="0"/>
        <v>1</v>
      </c>
      <c r="J170" s="36">
        <f t="shared" si="1"/>
        <v>1</v>
      </c>
      <c r="K170" s="36">
        <f t="shared" si="2"/>
        <v>1</v>
      </c>
      <c r="L170" s="36">
        <f t="shared" si="3"/>
        <v>1</v>
      </c>
      <c r="M170" s="36">
        <f t="shared" si="4"/>
        <v>1</v>
      </c>
      <c r="N170" s="36">
        <f t="shared" si="5"/>
        <v>124</v>
      </c>
      <c r="O170" s="36">
        <f t="shared" si="6"/>
        <v>62</v>
      </c>
    </row>
    <row r="171" spans="1:15" ht="20.100000000000001" customHeight="1" x14ac:dyDescent="0.3">
      <c r="A171" s="76">
        <v>162</v>
      </c>
      <c r="B171" s="16" t="s">
        <v>365</v>
      </c>
      <c r="C171" s="16" t="s">
        <v>366</v>
      </c>
      <c r="D171" s="36">
        <f>'[1] MID Term 1'!D168</f>
        <v>24</v>
      </c>
      <c r="E171" s="77">
        <f>'[1] MID Term 1'!H168</f>
        <v>24</v>
      </c>
      <c r="F171" s="36">
        <f>'[1] MID Term 1'!L168+'[1]MID Term 2'!F168</f>
        <v>23</v>
      </c>
      <c r="G171" s="36">
        <f>'[1]MID Term 2'!J168</f>
        <v>25</v>
      </c>
      <c r="H171" s="77">
        <f>'[1]MID Term 2'!N168</f>
        <v>24</v>
      </c>
      <c r="I171" s="36">
        <f t="shared" si="0"/>
        <v>1</v>
      </c>
      <c r="J171" s="36">
        <f t="shared" si="1"/>
        <v>1</v>
      </c>
      <c r="K171" s="36">
        <f t="shared" si="2"/>
        <v>1</v>
      </c>
      <c r="L171" s="36">
        <f t="shared" si="3"/>
        <v>1</v>
      </c>
      <c r="M171" s="36">
        <f t="shared" si="4"/>
        <v>1</v>
      </c>
      <c r="N171" s="36">
        <f t="shared" si="5"/>
        <v>120</v>
      </c>
      <c r="O171" s="36">
        <f t="shared" si="6"/>
        <v>60</v>
      </c>
    </row>
    <row r="172" spans="1:15" ht="20.100000000000001" customHeight="1" x14ac:dyDescent="0.3">
      <c r="A172" s="76">
        <v>163</v>
      </c>
      <c r="B172" s="16" t="s">
        <v>367</v>
      </c>
      <c r="C172" s="16" t="s">
        <v>368</v>
      </c>
      <c r="D172" s="36">
        <f>'[1] MID Term 1'!D169</f>
        <v>24</v>
      </c>
      <c r="E172" s="77">
        <f>'[1] MID Term 1'!H169</f>
        <v>24</v>
      </c>
      <c r="F172" s="36">
        <f>'[1] MID Term 1'!L169+'[1]MID Term 2'!F169</f>
        <v>23</v>
      </c>
      <c r="G172" s="77">
        <f>'[1]MID Term 2'!J169</f>
        <v>25</v>
      </c>
      <c r="H172" s="36">
        <f>'[1]MID Term 2'!N169</f>
        <v>24</v>
      </c>
      <c r="I172" s="36">
        <f t="shared" si="0"/>
        <v>1</v>
      </c>
      <c r="J172" s="36">
        <f t="shared" si="1"/>
        <v>1</v>
      </c>
      <c r="K172" s="36">
        <f t="shared" si="2"/>
        <v>1</v>
      </c>
      <c r="L172" s="36">
        <f t="shared" si="3"/>
        <v>1</v>
      </c>
      <c r="M172" s="36">
        <f t="shared" si="4"/>
        <v>1</v>
      </c>
      <c r="N172" s="36">
        <f t="shared" si="5"/>
        <v>120</v>
      </c>
      <c r="O172" s="36">
        <f t="shared" si="6"/>
        <v>60</v>
      </c>
    </row>
    <row r="173" spans="1:15" ht="20.100000000000001" customHeight="1" x14ac:dyDescent="0.3">
      <c r="A173" s="76">
        <v>164</v>
      </c>
      <c r="B173" s="16" t="s">
        <v>369</v>
      </c>
      <c r="C173" s="16" t="s">
        <v>370</v>
      </c>
      <c r="D173" s="36">
        <f>'[1] MID Term 1'!D170</f>
        <v>25</v>
      </c>
      <c r="E173" s="77">
        <f>'[1] MID Term 1'!H170</f>
        <v>26</v>
      </c>
      <c r="F173" s="36">
        <f>'[1] MID Term 1'!L170+'[1]MID Term 2'!F170</f>
        <v>25</v>
      </c>
      <c r="G173" s="36">
        <f>'[1]MID Term 2'!J170</f>
        <v>27</v>
      </c>
      <c r="H173" s="77">
        <f>'[1]MID Term 2'!N170</f>
        <v>26</v>
      </c>
      <c r="I173" s="36">
        <f t="shared" si="0"/>
        <v>1</v>
      </c>
      <c r="J173" s="36">
        <f t="shared" si="1"/>
        <v>1</v>
      </c>
      <c r="K173" s="36">
        <f t="shared" si="2"/>
        <v>1</v>
      </c>
      <c r="L173" s="36">
        <f t="shared" si="3"/>
        <v>1</v>
      </c>
      <c r="M173" s="36">
        <f t="shared" si="4"/>
        <v>1</v>
      </c>
      <c r="N173" s="36">
        <f t="shared" si="5"/>
        <v>129</v>
      </c>
      <c r="O173" s="36">
        <f t="shared" si="6"/>
        <v>65</v>
      </c>
    </row>
    <row r="174" spans="1:15" ht="20.100000000000001" customHeight="1" x14ac:dyDescent="0.3">
      <c r="A174" s="76">
        <v>165</v>
      </c>
      <c r="B174" s="16" t="s">
        <v>371</v>
      </c>
      <c r="C174" s="16" t="s">
        <v>372</v>
      </c>
      <c r="D174" s="36">
        <f>'[1] MID Term 1'!D171</f>
        <v>26</v>
      </c>
      <c r="E174" s="77">
        <f>'[1] MID Term 1'!H171</f>
        <v>27</v>
      </c>
      <c r="F174" s="36">
        <f>'[1] MID Term 1'!L171+'[1]MID Term 2'!F171</f>
        <v>26</v>
      </c>
      <c r="G174" s="77">
        <f>'[1]MID Term 2'!J171</f>
        <v>28</v>
      </c>
      <c r="H174" s="36">
        <f>'[1]MID Term 2'!N171</f>
        <v>27</v>
      </c>
      <c r="I174" s="36">
        <f t="shared" si="0"/>
        <v>1</v>
      </c>
      <c r="J174" s="36">
        <f t="shared" si="1"/>
        <v>1</v>
      </c>
      <c r="K174" s="36">
        <f t="shared" si="2"/>
        <v>1</v>
      </c>
      <c r="L174" s="36">
        <f t="shared" si="3"/>
        <v>1</v>
      </c>
      <c r="M174" s="36">
        <f t="shared" si="4"/>
        <v>1</v>
      </c>
      <c r="N174" s="36">
        <f t="shared" si="5"/>
        <v>134</v>
      </c>
      <c r="O174" s="36">
        <f t="shared" si="6"/>
        <v>67</v>
      </c>
    </row>
    <row r="175" spans="1:15" ht="20.100000000000001" customHeight="1" x14ac:dyDescent="0.3">
      <c r="A175" s="76">
        <v>166</v>
      </c>
      <c r="B175" s="16" t="s">
        <v>373</v>
      </c>
      <c r="C175" s="16" t="s">
        <v>374</v>
      </c>
      <c r="D175" s="36">
        <f>'[1] MID Term 1'!D172</f>
        <v>24</v>
      </c>
      <c r="E175" s="77">
        <f>'[1] MID Term 1'!H172</f>
        <v>24</v>
      </c>
      <c r="F175" s="36">
        <f>'[1] MID Term 1'!L172+'[1]MID Term 2'!F172</f>
        <v>23</v>
      </c>
      <c r="G175" s="36">
        <f>'[1]MID Term 2'!J172</f>
        <v>25</v>
      </c>
      <c r="H175" s="77">
        <f>'[1]MID Term 2'!N172</f>
        <v>24</v>
      </c>
      <c r="I175" s="36">
        <f t="shared" si="0"/>
        <v>1</v>
      </c>
      <c r="J175" s="36">
        <f t="shared" si="1"/>
        <v>1</v>
      </c>
      <c r="K175" s="36">
        <f t="shared" si="2"/>
        <v>1</v>
      </c>
      <c r="L175" s="36">
        <f t="shared" si="3"/>
        <v>1</v>
      </c>
      <c r="M175" s="36">
        <f t="shared" si="4"/>
        <v>1</v>
      </c>
      <c r="N175" s="36">
        <f t="shared" si="5"/>
        <v>120</v>
      </c>
      <c r="O175" s="36">
        <f t="shared" si="6"/>
        <v>60</v>
      </c>
    </row>
    <row r="176" spans="1:15" ht="20.100000000000001" customHeight="1" x14ac:dyDescent="0.3">
      <c r="A176" s="76">
        <v>167</v>
      </c>
      <c r="B176" s="16" t="s">
        <v>375</v>
      </c>
      <c r="C176" s="16" t="s">
        <v>376</v>
      </c>
      <c r="D176" s="36">
        <f>'[1] MID Term 1'!D173</f>
        <v>26</v>
      </c>
      <c r="E176" s="77">
        <f>'[1] MID Term 1'!H173</f>
        <v>27</v>
      </c>
      <c r="F176" s="36">
        <f>'[1] MID Term 1'!L173+'[1]MID Term 2'!F173</f>
        <v>26</v>
      </c>
      <c r="G176" s="36">
        <f>'[1]MID Term 2'!J173</f>
        <v>28</v>
      </c>
      <c r="H176" s="77">
        <f>'[1]MID Term 2'!N173</f>
        <v>27</v>
      </c>
      <c r="I176" s="36">
        <f t="shared" si="0"/>
        <v>1</v>
      </c>
      <c r="J176" s="36">
        <f t="shared" si="1"/>
        <v>1</v>
      </c>
      <c r="K176" s="36">
        <f t="shared" si="2"/>
        <v>1</v>
      </c>
      <c r="L176" s="36">
        <f t="shared" si="3"/>
        <v>1</v>
      </c>
      <c r="M176" s="36">
        <f t="shared" si="4"/>
        <v>1</v>
      </c>
      <c r="N176" s="36">
        <f t="shared" si="5"/>
        <v>134</v>
      </c>
      <c r="O176" s="36">
        <f t="shared" si="6"/>
        <v>67</v>
      </c>
    </row>
    <row r="177" spans="1:15" ht="20.100000000000001" customHeight="1" x14ac:dyDescent="0.3">
      <c r="A177" s="76">
        <v>168</v>
      </c>
      <c r="B177" s="16" t="s">
        <v>377</v>
      </c>
      <c r="C177" s="16" t="s">
        <v>378</v>
      </c>
      <c r="D177" s="36">
        <f>'[1] MID Term 1'!D174</f>
        <v>24</v>
      </c>
      <c r="E177" s="77">
        <f>'[1] MID Term 1'!H174</f>
        <v>24</v>
      </c>
      <c r="F177" s="36">
        <f>'[1] MID Term 1'!L174+'[1]MID Term 2'!F174</f>
        <v>23</v>
      </c>
      <c r="G177" s="36">
        <f>'[1]MID Term 2'!J174</f>
        <v>25</v>
      </c>
      <c r="H177" s="77">
        <f>'[1]MID Term 2'!N174</f>
        <v>24</v>
      </c>
      <c r="I177" s="36">
        <f t="shared" si="0"/>
        <v>1</v>
      </c>
      <c r="J177" s="36">
        <f t="shared" si="1"/>
        <v>1</v>
      </c>
      <c r="K177" s="36">
        <f t="shared" si="2"/>
        <v>1</v>
      </c>
      <c r="L177" s="36">
        <f t="shared" si="3"/>
        <v>1</v>
      </c>
      <c r="M177" s="36">
        <f t="shared" si="4"/>
        <v>1</v>
      </c>
      <c r="N177" s="36">
        <f t="shared" si="5"/>
        <v>120</v>
      </c>
      <c r="O177" s="36">
        <f t="shared" si="6"/>
        <v>60</v>
      </c>
    </row>
    <row r="178" spans="1:15" ht="20.100000000000001" customHeight="1" x14ac:dyDescent="0.3">
      <c r="A178" s="76">
        <v>169</v>
      </c>
      <c r="B178" s="16" t="s">
        <v>379</v>
      </c>
      <c r="C178" s="16" t="s">
        <v>380</v>
      </c>
      <c r="D178" s="36">
        <f>'[1] MID Term 1'!D175</f>
        <v>25</v>
      </c>
      <c r="E178" s="77">
        <f>'[1] MID Term 1'!H175</f>
        <v>26</v>
      </c>
      <c r="F178" s="36">
        <f>'[1] MID Term 1'!L175+'[1]MID Term 2'!F175</f>
        <v>25</v>
      </c>
      <c r="G178" s="36">
        <f>'[1]MID Term 2'!J175</f>
        <v>27</v>
      </c>
      <c r="H178" s="77">
        <f>'[1]MID Term 2'!N175</f>
        <v>26</v>
      </c>
      <c r="I178" s="36">
        <f t="shared" si="0"/>
        <v>1</v>
      </c>
      <c r="J178" s="36">
        <f t="shared" si="1"/>
        <v>1</v>
      </c>
      <c r="K178" s="36">
        <f t="shared" si="2"/>
        <v>1</v>
      </c>
      <c r="L178" s="36">
        <f t="shared" si="3"/>
        <v>1</v>
      </c>
      <c r="M178" s="36">
        <f t="shared" si="4"/>
        <v>1</v>
      </c>
      <c r="N178" s="36">
        <f t="shared" si="5"/>
        <v>129</v>
      </c>
      <c r="O178" s="36">
        <f t="shared" si="6"/>
        <v>65</v>
      </c>
    </row>
    <row r="179" spans="1:15" ht="20.100000000000001" customHeight="1" x14ac:dyDescent="0.3">
      <c r="A179" s="76">
        <v>170</v>
      </c>
      <c r="B179" s="16" t="s">
        <v>381</v>
      </c>
      <c r="C179" s="16" t="s">
        <v>382</v>
      </c>
      <c r="D179" s="36">
        <f>'[1] MID Term 1'!D176</f>
        <v>24</v>
      </c>
      <c r="E179" s="77">
        <f>'[1] MID Term 1'!H176</f>
        <v>25</v>
      </c>
      <c r="F179" s="36">
        <f>'[1] MID Term 1'!L176+'[1]MID Term 2'!F176</f>
        <v>24</v>
      </c>
      <c r="G179" s="36">
        <f>'[1]MID Term 2'!J176</f>
        <v>26</v>
      </c>
      <c r="H179" s="77">
        <f>'[1]MID Term 2'!N176</f>
        <v>25</v>
      </c>
      <c r="I179" s="36">
        <f t="shared" si="0"/>
        <v>1</v>
      </c>
      <c r="J179" s="36">
        <f t="shared" si="1"/>
        <v>1</v>
      </c>
      <c r="K179" s="36">
        <f t="shared" si="2"/>
        <v>1</v>
      </c>
      <c r="L179" s="36">
        <f t="shared" si="3"/>
        <v>1</v>
      </c>
      <c r="M179" s="36">
        <f t="shared" si="4"/>
        <v>1</v>
      </c>
      <c r="N179" s="36">
        <f t="shared" si="5"/>
        <v>124</v>
      </c>
      <c r="O179" s="36">
        <f t="shared" si="6"/>
        <v>62</v>
      </c>
    </row>
    <row r="180" spans="1:15" ht="20.100000000000001" customHeight="1" x14ac:dyDescent="0.3">
      <c r="A180" s="76">
        <v>171</v>
      </c>
      <c r="B180" s="16" t="s">
        <v>383</v>
      </c>
      <c r="C180" s="16" t="s">
        <v>384</v>
      </c>
      <c r="D180" s="36">
        <f>'[1] MID Term 1'!D177</f>
        <v>28</v>
      </c>
      <c r="E180" s="77">
        <f>'[1] MID Term 1'!H177</f>
        <v>28</v>
      </c>
      <c r="F180" s="36">
        <f>'[1] MID Term 1'!L177+'[1]MID Term 2'!F177</f>
        <v>28</v>
      </c>
      <c r="G180" s="36">
        <f>'[1]MID Term 2'!J177</f>
        <v>28</v>
      </c>
      <c r="H180" s="77">
        <f>'[1]MID Term 2'!N177</f>
        <v>28</v>
      </c>
      <c r="I180" s="36">
        <f t="shared" si="0"/>
        <v>1</v>
      </c>
      <c r="J180" s="36">
        <f t="shared" si="1"/>
        <v>1</v>
      </c>
      <c r="K180" s="36">
        <f t="shared" si="2"/>
        <v>1</v>
      </c>
      <c r="L180" s="36">
        <f t="shared" si="3"/>
        <v>1</v>
      </c>
      <c r="M180" s="36">
        <f t="shared" si="4"/>
        <v>1</v>
      </c>
      <c r="N180" s="36">
        <f t="shared" si="5"/>
        <v>140</v>
      </c>
      <c r="O180" s="36">
        <f t="shared" si="6"/>
        <v>70</v>
      </c>
    </row>
    <row r="181" spans="1:15" ht="20.100000000000001" customHeight="1" x14ac:dyDescent="0.3">
      <c r="A181" s="76">
        <v>172</v>
      </c>
      <c r="B181" s="16" t="s">
        <v>385</v>
      </c>
      <c r="C181" s="16" t="s">
        <v>386</v>
      </c>
      <c r="D181" s="36">
        <f>'[1] MID Term 1'!D178</f>
        <v>22</v>
      </c>
      <c r="E181" s="77">
        <f>'[1] MID Term 1'!H178</f>
        <v>23</v>
      </c>
      <c r="F181" s="36">
        <f>'[1] MID Term 1'!L178+'[1]MID Term 2'!F178</f>
        <v>22</v>
      </c>
      <c r="G181" s="36">
        <f>'[1]MID Term 2'!J178</f>
        <v>24</v>
      </c>
      <c r="H181" s="77">
        <f>'[1]MID Term 2'!N178</f>
        <v>24</v>
      </c>
      <c r="I181" s="36">
        <f t="shared" si="0"/>
        <v>1</v>
      </c>
      <c r="J181" s="36">
        <f t="shared" si="1"/>
        <v>1</v>
      </c>
      <c r="K181" s="36">
        <f t="shared" si="2"/>
        <v>1</v>
      </c>
      <c r="L181" s="36">
        <f t="shared" si="3"/>
        <v>1</v>
      </c>
      <c r="M181" s="36">
        <f t="shared" si="4"/>
        <v>1</v>
      </c>
      <c r="N181" s="36">
        <f t="shared" si="5"/>
        <v>115</v>
      </c>
      <c r="O181" s="36">
        <f t="shared" si="6"/>
        <v>58</v>
      </c>
    </row>
    <row r="182" spans="1:15" ht="20.100000000000001" customHeight="1" x14ac:dyDescent="0.3">
      <c r="A182" s="76">
        <v>173</v>
      </c>
      <c r="B182" s="16" t="s">
        <v>387</v>
      </c>
      <c r="C182" s="16" t="s">
        <v>388</v>
      </c>
      <c r="D182" s="36">
        <f>'[1] MID Term 1'!D179</f>
        <v>24</v>
      </c>
      <c r="E182" s="77">
        <f>'[1] MID Term 1'!H179</f>
        <v>24</v>
      </c>
      <c r="F182" s="36">
        <f>'[1] MID Term 1'!L179+'[1]MID Term 2'!F179</f>
        <v>23</v>
      </c>
      <c r="G182" s="77">
        <f>'[1]MID Term 2'!J179</f>
        <v>25</v>
      </c>
      <c r="H182" s="36">
        <f>'[1]MID Term 2'!N179</f>
        <v>24</v>
      </c>
      <c r="I182" s="36">
        <f t="shared" si="0"/>
        <v>1</v>
      </c>
      <c r="J182" s="36">
        <f t="shared" si="1"/>
        <v>1</v>
      </c>
      <c r="K182" s="36">
        <f t="shared" si="2"/>
        <v>1</v>
      </c>
      <c r="L182" s="36">
        <f t="shared" si="3"/>
        <v>1</v>
      </c>
      <c r="M182" s="36">
        <f t="shared" si="4"/>
        <v>1</v>
      </c>
      <c r="N182" s="36">
        <f t="shared" si="5"/>
        <v>120</v>
      </c>
      <c r="O182" s="36">
        <f t="shared" si="6"/>
        <v>60</v>
      </c>
    </row>
    <row r="183" spans="1:15" ht="20.100000000000001" customHeight="1" x14ac:dyDescent="0.3">
      <c r="A183" s="76">
        <v>174</v>
      </c>
      <c r="B183" s="16" t="s">
        <v>389</v>
      </c>
      <c r="C183" s="16" t="s">
        <v>390</v>
      </c>
      <c r="D183" s="36">
        <f>'[1] MID Term 1'!D180</f>
        <v>24</v>
      </c>
      <c r="E183" s="77">
        <f>'[1] MID Term 1'!H180</f>
        <v>25</v>
      </c>
      <c r="F183" s="36">
        <f>'[1] MID Term 1'!L180+'[1]MID Term 2'!F180</f>
        <v>24</v>
      </c>
      <c r="G183" s="36">
        <f>'[1]MID Term 2'!J180</f>
        <v>26</v>
      </c>
      <c r="H183" s="36">
        <f>'[1]MID Term 2'!N180</f>
        <v>25</v>
      </c>
      <c r="I183" s="36">
        <f t="shared" si="0"/>
        <v>1</v>
      </c>
      <c r="J183" s="36">
        <f t="shared" si="1"/>
        <v>1</v>
      </c>
      <c r="K183" s="36">
        <f t="shared" si="2"/>
        <v>1</v>
      </c>
      <c r="L183" s="36">
        <f t="shared" si="3"/>
        <v>1</v>
      </c>
      <c r="M183" s="36">
        <f t="shared" si="4"/>
        <v>1</v>
      </c>
      <c r="N183" s="36">
        <f t="shared" si="5"/>
        <v>124</v>
      </c>
      <c r="O183" s="36">
        <f t="shared" si="6"/>
        <v>62</v>
      </c>
    </row>
    <row r="184" spans="1:15" ht="20.100000000000001" customHeight="1" x14ac:dyDescent="0.3">
      <c r="A184" s="76">
        <v>175</v>
      </c>
      <c r="B184" s="16" t="s">
        <v>391</v>
      </c>
      <c r="C184" s="16" t="s">
        <v>392</v>
      </c>
      <c r="D184" s="36">
        <f>'[1] MID Term 1'!D181</f>
        <v>22</v>
      </c>
      <c r="E184" s="77">
        <f>'[1] MID Term 1'!H181</f>
        <v>22</v>
      </c>
      <c r="F184" s="36">
        <f>'[1] MID Term 1'!L181+'[1]MID Term 2'!F181</f>
        <v>21</v>
      </c>
      <c r="G184" s="36">
        <f>'[1]MID Term 2'!J181</f>
        <v>23</v>
      </c>
      <c r="H184" s="77">
        <f>'[1]MID Term 2'!N181</f>
        <v>22</v>
      </c>
      <c r="I184" s="36">
        <f t="shared" si="0"/>
        <v>1</v>
      </c>
      <c r="J184" s="36">
        <f t="shared" si="1"/>
        <v>1</v>
      </c>
      <c r="K184" s="36">
        <f t="shared" si="2"/>
        <v>1</v>
      </c>
      <c r="L184" s="36">
        <f t="shared" si="3"/>
        <v>1</v>
      </c>
      <c r="M184" s="36">
        <f t="shared" si="4"/>
        <v>1</v>
      </c>
      <c r="N184" s="36">
        <f t="shared" si="5"/>
        <v>110</v>
      </c>
      <c r="O184" s="36">
        <f t="shared" si="6"/>
        <v>55</v>
      </c>
    </row>
    <row r="185" spans="1:15" ht="20.100000000000001" customHeight="1" x14ac:dyDescent="0.3">
      <c r="A185" s="76">
        <v>176</v>
      </c>
      <c r="B185" s="16" t="s">
        <v>393</v>
      </c>
      <c r="C185" s="16" t="s">
        <v>394</v>
      </c>
      <c r="D185" s="36">
        <f>'[1] MID Term 1'!D182</f>
        <v>24</v>
      </c>
      <c r="E185" s="77">
        <f>'[1] MID Term 1'!H182</f>
        <v>25</v>
      </c>
      <c r="F185" s="36">
        <f>'[1] MID Term 1'!L182+'[1]MID Term 2'!F182</f>
        <v>24</v>
      </c>
      <c r="G185" s="36">
        <f>'[1]MID Term 2'!J182</f>
        <v>26</v>
      </c>
      <c r="H185" s="77">
        <f>'[1]MID Term 2'!N182</f>
        <v>25</v>
      </c>
      <c r="I185" s="36">
        <f t="shared" si="0"/>
        <v>1</v>
      </c>
      <c r="J185" s="36">
        <f t="shared" si="1"/>
        <v>1</v>
      </c>
      <c r="K185" s="36">
        <f t="shared" si="2"/>
        <v>1</v>
      </c>
      <c r="L185" s="36">
        <f t="shared" si="3"/>
        <v>1</v>
      </c>
      <c r="M185" s="36">
        <f t="shared" si="4"/>
        <v>1</v>
      </c>
      <c r="N185" s="36">
        <f t="shared" si="5"/>
        <v>124</v>
      </c>
      <c r="O185" s="36">
        <f t="shared" si="6"/>
        <v>62</v>
      </c>
    </row>
    <row r="186" spans="1:15" ht="20.100000000000001" customHeight="1" x14ac:dyDescent="0.3">
      <c r="A186" s="76">
        <v>177</v>
      </c>
      <c r="B186" s="16" t="s">
        <v>395</v>
      </c>
      <c r="C186" s="16" t="s">
        <v>396</v>
      </c>
      <c r="D186" s="36">
        <f>'[1] MID Term 1'!D183</f>
        <v>24</v>
      </c>
      <c r="E186" s="77">
        <f>'[1] MID Term 1'!H183</f>
        <v>24</v>
      </c>
      <c r="F186" s="36">
        <f>'[1] MID Term 1'!L183+'[1]MID Term 2'!F183</f>
        <v>23</v>
      </c>
      <c r="G186" s="36">
        <f>'[1]MID Term 2'!J183</f>
        <v>25</v>
      </c>
      <c r="H186" s="77">
        <f>'[1]MID Term 2'!N183</f>
        <v>24</v>
      </c>
      <c r="I186" s="36">
        <f t="shared" si="0"/>
        <v>1</v>
      </c>
      <c r="J186" s="36">
        <f t="shared" si="1"/>
        <v>1</v>
      </c>
      <c r="K186" s="36">
        <f>IF((F186/$F$8)&gt;=$K$8,1,0)</f>
        <v>1</v>
      </c>
      <c r="L186" s="36">
        <f t="shared" si="3"/>
        <v>1</v>
      </c>
      <c r="M186" s="36">
        <f t="shared" si="4"/>
        <v>1</v>
      </c>
      <c r="N186" s="36">
        <f t="shared" si="5"/>
        <v>120</v>
      </c>
      <c r="O186" s="36">
        <f t="shared" si="6"/>
        <v>60</v>
      </c>
    </row>
    <row r="187" spans="1:15" ht="20.100000000000001" customHeight="1" x14ac:dyDescent="0.3">
      <c r="A187" s="76">
        <v>178</v>
      </c>
      <c r="B187" s="16" t="s">
        <v>397</v>
      </c>
      <c r="C187" s="16" t="s">
        <v>398</v>
      </c>
      <c r="D187" s="36">
        <f>'[1] MID Term 1'!D184</f>
        <v>24</v>
      </c>
      <c r="E187" s="77">
        <f>'[1] MID Term 1'!H184</f>
        <v>25</v>
      </c>
      <c r="F187" s="36">
        <f>'[1] MID Term 1'!L184+'[1]MID Term 2'!F184</f>
        <v>24</v>
      </c>
      <c r="G187" s="36">
        <f>'[1]MID Term 2'!J184</f>
        <v>26</v>
      </c>
      <c r="H187" s="77">
        <f>'[1]MID Term 2'!N184</f>
        <v>25</v>
      </c>
      <c r="I187" s="36">
        <f t="shared" si="0"/>
        <v>1</v>
      </c>
      <c r="J187" s="36">
        <f t="shared" si="1"/>
        <v>1</v>
      </c>
      <c r="K187" s="36">
        <f t="shared" ref="K187:K188" si="7">IF((F187/$F$8)&gt;=$K$8,1,0)</f>
        <v>1</v>
      </c>
      <c r="L187" s="36">
        <f t="shared" si="3"/>
        <v>1</v>
      </c>
      <c r="M187" s="36">
        <f t="shared" si="4"/>
        <v>1</v>
      </c>
      <c r="N187" s="36">
        <f t="shared" si="5"/>
        <v>124</v>
      </c>
      <c r="O187" s="36">
        <f t="shared" si="6"/>
        <v>62</v>
      </c>
    </row>
    <row r="188" spans="1:15" ht="20.100000000000001" customHeight="1" x14ac:dyDescent="0.3">
      <c r="A188" s="76">
        <v>179</v>
      </c>
      <c r="B188" s="16" t="s">
        <v>399</v>
      </c>
      <c r="C188" s="16" t="s">
        <v>452</v>
      </c>
      <c r="D188" s="36">
        <v>24</v>
      </c>
      <c r="E188" s="77">
        <v>24</v>
      </c>
      <c r="F188" s="36">
        <v>23</v>
      </c>
      <c r="G188" s="36">
        <v>25</v>
      </c>
      <c r="H188" s="77">
        <v>24</v>
      </c>
      <c r="I188" s="36">
        <f t="shared" si="0"/>
        <v>1</v>
      </c>
      <c r="J188" s="36">
        <f t="shared" ref="J188" si="8">IF((E188/$E$8)&gt;=$J$8,1,0)</f>
        <v>1</v>
      </c>
      <c r="K188" s="36">
        <f t="shared" si="7"/>
        <v>1</v>
      </c>
      <c r="L188" s="36">
        <f t="shared" ref="L188" si="9">IF((G188/$G$8)&gt;=$L$8,1,0)</f>
        <v>1</v>
      </c>
      <c r="M188" s="36">
        <f t="shared" ref="M188" si="10">IF((H188/$H$8)&gt;=$M$8,1,0)</f>
        <v>1</v>
      </c>
      <c r="N188" s="36">
        <f t="shared" si="5"/>
        <v>120</v>
      </c>
      <c r="O188" s="36">
        <f t="shared" si="6"/>
        <v>60</v>
      </c>
    </row>
    <row r="189" spans="1:15" ht="20.100000000000001" customHeight="1" x14ac:dyDescent="0.3">
      <c r="A189" s="35"/>
      <c r="B189" s="35"/>
      <c r="C189" s="35" t="s">
        <v>453</v>
      </c>
      <c r="D189" s="78">
        <v>179</v>
      </c>
      <c r="E189" s="78">
        <v>179</v>
      </c>
      <c r="F189" s="78">
        <v>179</v>
      </c>
      <c r="G189" s="78">
        <v>179</v>
      </c>
      <c r="H189" s="78">
        <v>179</v>
      </c>
      <c r="I189" s="78">
        <f>SUM(I10:I188)</f>
        <v>179</v>
      </c>
      <c r="J189" s="78">
        <f>SUM(J10:J188)</f>
        <v>179</v>
      </c>
      <c r="K189" s="78">
        <f>SUM(K10:K187)</f>
        <v>178</v>
      </c>
      <c r="L189" s="78">
        <f>SUM(L10:L187)</f>
        <v>178</v>
      </c>
      <c r="M189" s="78">
        <f>SUM(M10:M187)</f>
        <v>178</v>
      </c>
      <c r="N189" s="35"/>
      <c r="O189" s="35"/>
    </row>
    <row r="190" spans="1:15" ht="20.100000000000001" customHeight="1" x14ac:dyDescent="0.3">
      <c r="A190" s="108" t="s">
        <v>454</v>
      </c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7"/>
    </row>
    <row r="191" spans="1:15" ht="20.100000000000001" customHeight="1" x14ac:dyDescent="0.3">
      <c r="A191" s="99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1"/>
    </row>
    <row r="192" spans="1:15" ht="20.100000000000001" customHeight="1" x14ac:dyDescent="0.3">
      <c r="A192" s="99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1"/>
    </row>
    <row r="193" spans="1:15" ht="20.100000000000001" customHeight="1" x14ac:dyDescent="0.3">
      <c r="A193" s="91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3"/>
    </row>
    <row r="194" spans="1:15" ht="20.100000000000001" customHeight="1" x14ac:dyDescent="0.3">
      <c r="A194" s="103" t="s">
        <v>401</v>
      </c>
      <c r="B194" s="82"/>
      <c r="C194" s="83"/>
      <c r="D194" s="79" t="s">
        <v>402</v>
      </c>
      <c r="E194" s="79" t="s">
        <v>403</v>
      </c>
      <c r="F194" s="80"/>
      <c r="G194" s="80"/>
      <c r="H194" s="80"/>
      <c r="I194" s="80"/>
      <c r="J194" s="80"/>
      <c r="K194" s="80"/>
      <c r="L194" s="80"/>
      <c r="M194" s="80"/>
      <c r="N194" s="80"/>
      <c r="O194" s="80"/>
    </row>
    <row r="195" spans="1:15" ht="20.100000000000001" customHeight="1" x14ac:dyDescent="0.3">
      <c r="A195" s="103" t="s">
        <v>455</v>
      </c>
      <c r="B195" s="82"/>
      <c r="C195" s="83"/>
      <c r="D195" s="80">
        <f>ROUND((I189/D189*100),0)</f>
        <v>100</v>
      </c>
      <c r="E195" s="79">
        <f t="shared" ref="E195:E199" si="11">IF(D195&gt;100,"ERROR",IF(D195&gt;=61,3,IF(D195&gt;=46,2,IF(D195&gt;=16,1,IF(D195&gt;15,0,0)))))</f>
        <v>3</v>
      </c>
      <c r="F195" s="80"/>
      <c r="G195" s="80"/>
      <c r="H195" s="80"/>
      <c r="I195" s="80"/>
      <c r="J195" s="80"/>
      <c r="K195" s="80"/>
      <c r="L195" s="80"/>
      <c r="M195" s="80"/>
      <c r="N195" s="80"/>
      <c r="O195" s="80"/>
    </row>
    <row r="196" spans="1:15" ht="20.100000000000001" customHeight="1" x14ac:dyDescent="0.3">
      <c r="A196" s="103" t="s">
        <v>456</v>
      </c>
      <c r="B196" s="82"/>
      <c r="C196" s="83"/>
      <c r="D196" s="80">
        <f>ROUND((J189/E189*100),0)</f>
        <v>100</v>
      </c>
      <c r="E196" s="79">
        <f t="shared" si="11"/>
        <v>3</v>
      </c>
      <c r="F196" s="80"/>
      <c r="G196" s="80"/>
      <c r="H196" s="80"/>
      <c r="I196" s="80"/>
      <c r="J196" s="80"/>
      <c r="K196" s="80"/>
      <c r="L196" s="80"/>
      <c r="M196" s="80"/>
      <c r="N196" s="80"/>
      <c r="O196" s="80"/>
    </row>
    <row r="197" spans="1:15" ht="20.100000000000001" customHeight="1" x14ac:dyDescent="0.3">
      <c r="A197" s="103" t="s">
        <v>457</v>
      </c>
      <c r="B197" s="82"/>
      <c r="C197" s="83"/>
      <c r="D197" s="80">
        <f>ROUND((K189/F189*100),0)</f>
        <v>99</v>
      </c>
      <c r="E197" s="79">
        <f t="shared" si="11"/>
        <v>3</v>
      </c>
      <c r="F197" s="80"/>
      <c r="G197" s="80"/>
      <c r="H197" s="80"/>
      <c r="I197" s="80"/>
      <c r="J197" s="80"/>
      <c r="K197" s="80"/>
      <c r="L197" s="80"/>
      <c r="M197" s="80"/>
      <c r="N197" s="80"/>
      <c r="O197" s="80"/>
    </row>
    <row r="198" spans="1:15" ht="20.100000000000001" customHeight="1" x14ac:dyDescent="0.3">
      <c r="A198" s="103" t="s">
        <v>458</v>
      </c>
      <c r="B198" s="82"/>
      <c r="C198" s="83"/>
      <c r="D198" s="80">
        <f>ROUND((L189/G189*100),0)</f>
        <v>99</v>
      </c>
      <c r="E198" s="79">
        <f t="shared" si="11"/>
        <v>3</v>
      </c>
      <c r="F198" s="80"/>
      <c r="G198" s="80"/>
      <c r="H198" s="80"/>
      <c r="I198" s="80"/>
      <c r="J198" s="80"/>
      <c r="K198" s="80"/>
      <c r="L198" s="80"/>
      <c r="M198" s="80"/>
      <c r="N198" s="80"/>
      <c r="O198" s="80"/>
    </row>
    <row r="199" spans="1:15" ht="20.100000000000001" customHeight="1" x14ac:dyDescent="0.3">
      <c r="A199" s="103" t="s">
        <v>459</v>
      </c>
      <c r="B199" s="82"/>
      <c r="C199" s="83"/>
      <c r="D199" s="80">
        <f>ROUND((M189/H189*100),0)</f>
        <v>99</v>
      </c>
      <c r="E199" s="79">
        <f t="shared" si="11"/>
        <v>3</v>
      </c>
      <c r="F199" s="80"/>
      <c r="G199" s="80"/>
      <c r="H199" s="80"/>
      <c r="I199" s="80"/>
      <c r="J199" s="80"/>
      <c r="K199" s="80"/>
      <c r="L199" s="80"/>
      <c r="M199" s="80"/>
      <c r="N199" s="80"/>
      <c r="O199" s="80"/>
    </row>
    <row r="200" spans="1:15" ht="20.100000000000001" customHeight="1" x14ac:dyDescent="0.3">
      <c r="A200" s="108" t="s">
        <v>460</v>
      </c>
      <c r="B200" s="86"/>
      <c r="C200" s="86"/>
      <c r="D200" s="86"/>
      <c r="E200" s="86"/>
      <c r="F200" s="86"/>
      <c r="G200" s="86"/>
      <c r="H200" s="87"/>
      <c r="I200" s="108" t="s">
        <v>461</v>
      </c>
      <c r="J200" s="86"/>
      <c r="K200" s="86"/>
      <c r="L200" s="86"/>
      <c r="M200" s="86"/>
      <c r="N200" s="86"/>
      <c r="O200" s="87"/>
    </row>
    <row r="201" spans="1:15" ht="20.100000000000001" customHeight="1" x14ac:dyDescent="0.3">
      <c r="A201" s="99"/>
      <c r="B201" s="100"/>
      <c r="C201" s="100"/>
      <c r="D201" s="100"/>
      <c r="E201" s="100"/>
      <c r="F201" s="100"/>
      <c r="G201" s="100"/>
      <c r="H201" s="101"/>
      <c r="I201" s="99"/>
      <c r="J201" s="100"/>
      <c r="K201" s="100"/>
      <c r="L201" s="100"/>
      <c r="M201" s="100"/>
      <c r="N201" s="100"/>
      <c r="O201" s="101"/>
    </row>
    <row r="202" spans="1:15" ht="20.100000000000001" customHeight="1" x14ac:dyDescent="0.3">
      <c r="A202" s="99"/>
      <c r="B202" s="100"/>
      <c r="C202" s="100"/>
      <c r="D202" s="100"/>
      <c r="E202" s="100"/>
      <c r="F202" s="100"/>
      <c r="G202" s="100"/>
      <c r="H202" s="101"/>
      <c r="I202" s="99"/>
      <c r="J202" s="100"/>
      <c r="K202" s="100"/>
      <c r="L202" s="100"/>
      <c r="M202" s="100"/>
      <c r="N202" s="100"/>
      <c r="O202" s="101"/>
    </row>
    <row r="203" spans="1:15" ht="20.100000000000001" customHeight="1" x14ac:dyDescent="0.3">
      <c r="A203" s="91"/>
      <c r="B203" s="92"/>
      <c r="C203" s="92"/>
      <c r="D203" s="92"/>
      <c r="E203" s="92"/>
      <c r="F203" s="92"/>
      <c r="G203" s="92"/>
      <c r="H203" s="93"/>
      <c r="I203" s="91"/>
      <c r="J203" s="92"/>
      <c r="K203" s="92"/>
      <c r="L203" s="92"/>
      <c r="M203" s="92"/>
      <c r="N203" s="92"/>
      <c r="O203" s="93"/>
    </row>
  </sheetData>
  <mergeCells count="36">
    <mergeCell ref="A1:O1"/>
    <mergeCell ref="A2:O2"/>
    <mergeCell ref="A3:O3"/>
    <mergeCell ref="A4:O4"/>
    <mergeCell ref="A5:A8"/>
    <mergeCell ref="B5:B8"/>
    <mergeCell ref="D5:D6"/>
    <mergeCell ref="E5:E6"/>
    <mergeCell ref="F5:F6"/>
    <mergeCell ref="G5:G6"/>
    <mergeCell ref="H5:H6"/>
    <mergeCell ref="I5:M5"/>
    <mergeCell ref="N5:N7"/>
    <mergeCell ref="O5:O7"/>
    <mergeCell ref="I6:I7"/>
    <mergeCell ref="J6:J7"/>
    <mergeCell ref="K6:K7"/>
    <mergeCell ref="L6:L7"/>
    <mergeCell ref="M6:M7"/>
    <mergeCell ref="A196:C196"/>
    <mergeCell ref="I8:I9"/>
    <mergeCell ref="J8:J9"/>
    <mergeCell ref="K8:K9"/>
    <mergeCell ref="L8:L9"/>
    <mergeCell ref="O8:O9"/>
    <mergeCell ref="A9:C9"/>
    <mergeCell ref="A190:O193"/>
    <mergeCell ref="A194:C194"/>
    <mergeCell ref="A195:C195"/>
    <mergeCell ref="M8:M9"/>
    <mergeCell ref="N8:N9"/>
    <mergeCell ref="A197:C197"/>
    <mergeCell ref="A198:C198"/>
    <mergeCell ref="A199:C199"/>
    <mergeCell ref="A200:H203"/>
    <mergeCell ref="I200:O203"/>
  </mergeCells>
  <conditionalFormatting sqref="D10:H188 N10:O188">
    <cfRule type="containsText" dxfId="2" priority="3" operator="containsText" text="AB">
      <formula>NOT(ISERROR(SEARCH(("AB"),(D10))))</formula>
    </cfRule>
  </conditionalFormatting>
  <conditionalFormatting sqref="D189:H189">
    <cfRule type="cellIs" dxfId="1" priority="2" operator="equal">
      <formula>0</formula>
    </cfRule>
  </conditionalFormatting>
  <conditionalFormatting sqref="I10:M189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Assesment</vt:lpstr>
      <vt:lpstr>Attainment of Subject Code</vt:lpstr>
      <vt:lpstr>Attainment Tool C to PO</vt:lpstr>
      <vt:lpstr>Mid term-1</vt:lpstr>
      <vt:lpstr>Remedial-1</vt:lpstr>
      <vt:lpstr>Mid term-2</vt:lpstr>
      <vt:lpstr>Remedial-2</vt:lpstr>
      <vt:lpstr>Attainment sheet sessional</vt:lpstr>
      <vt:lpstr>Attainment CO-PO Sessional</vt:lpstr>
      <vt:lpstr>Attainment Tool C to Final 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Akhilesh Deep Arya [PhD - 2020]</cp:lastModifiedBy>
  <dcterms:created xsi:type="dcterms:W3CDTF">2024-12-20T09:18:33Z</dcterms:created>
  <dcterms:modified xsi:type="dcterms:W3CDTF">2024-12-20T12:58:01Z</dcterms:modified>
</cp:coreProperties>
</file>