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hidden" name="NVScriptsProperties" sheetId="3" r:id="rId6"/>
    <sheet state="hidden" name="DO NOT DELETE - AutoCrat Job Se" sheetId="4"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5">
      <text>
        <t xml:space="preserve">Responder updated this value.</t>
      </text>
    </comment>
    <comment authorId="0" ref="A34">
      <text>
        <t xml:space="preserve">Responder updated this value.</t>
      </text>
    </comment>
    <comment authorId="0" ref="C56">
      <text>
        <t xml:space="preserve">Responder updated this value.</t>
      </text>
    </comment>
  </commentList>
</comments>
</file>

<file path=xl/sharedStrings.xml><?xml version="1.0" encoding="utf-8"?>
<sst xmlns="http://schemas.openxmlformats.org/spreadsheetml/2006/main" count="371" uniqueCount="295">
  <si>
    <t>Name</t>
  </si>
  <si>
    <t>Paper</t>
  </si>
  <si>
    <t>Email</t>
  </si>
  <si>
    <t>Merged Doc ID - RACT 2020 Certificates</t>
  </si>
  <si>
    <t>Merged Doc URL - RACT 2020 Certificates</t>
  </si>
  <si>
    <t>Link to merged Doc - RACT 2020 Certificates</t>
  </si>
  <si>
    <t>Document Merge Status - RACT 2020 Certificates</t>
  </si>
  <si>
    <t>Akshat Bordia</t>
  </si>
  <si>
    <t>Applying Different Machine Learning Classifiers on Very large Dataset to demonstrate the challenges in choosing the right Machine Learning Classifier for a given problem</t>
  </si>
  <si>
    <t>akshat.bordia@technonjr.org</t>
  </si>
  <si>
    <t>1_rE4L147hdfzkaeDo2xSZlUJuNfxX1uV</t>
  </si>
  <si>
    <t>https://drive.google.com/file/d/1_rE4L147hdfzkaeDo2xSZlUJuNfxX1uV/view?usp=drivesdk</t>
  </si>
  <si>
    <t>Document successfully created; Document successfully merged; PDF created; Emails Sent: [To: akshat.bordia@technonjr.org; Reply To: digitalmedia@technonjr.org]; Manually run by digitalmedia@technonjr.org; Timestamp: Dec 18 2020 3:21 AM</t>
  </si>
  <si>
    <t>Lokesh Malviya</t>
  </si>
  <si>
    <t>Backorder Prediction in the Supply Chain using Machine Learning</t>
  </si>
  <si>
    <t>lokesh.malviya@technonjr.org</t>
  </si>
  <si>
    <t>1Cgf4pIKAyCsYmc-bM5cMlXl_o9styP7L</t>
  </si>
  <si>
    <t>https://drive.google.com/file/d/1Cgf4pIKAyCsYmc-bM5cMlXl_o9styP7L/view?usp=drivesdk</t>
  </si>
  <si>
    <t>Document successfully created; Document successfully merged; PDF created; Emails Sent: [To: lokesh.malviya@technonjr.org; Reply To: digitalmedia@technonjr.org]; Manually run by digitalmedia@technonjr.org; Timestamp: Dec 19 2020 2:59 AM</t>
  </si>
  <si>
    <t>Pankaj Chittora</t>
  </si>
  <si>
    <t>pankaj.chittora@technonjr.org</t>
  </si>
  <si>
    <t>1AVvzIqLyKi2VZo7O4vsy_FuaRCaWKKXg</t>
  </si>
  <si>
    <t>https://drive.google.com/file/d/1AVvzIqLyKi2VZo7O4vsy_FuaRCaWKKXg/view?usp=drivesdk</t>
  </si>
  <si>
    <t>Document successfully created; Document successfully merged; PDF created; Emails Sent: [To: pankaj.chittora@technonjr.org; Reply To: digitalmedia@technonjr.org]; Manually run by digitalmedia@technonjr.org; Timestamp: Dec 19 2020 2:59 AM</t>
  </si>
  <si>
    <t>Kavya Ameta</t>
  </si>
  <si>
    <t>Piezo Based Electric Bike</t>
  </si>
  <si>
    <t>kavya.ameta99@gmail.com</t>
  </si>
  <si>
    <t>1LuLOdIcGSmZ0HvtHDAWrsr_Npzt_rAq9</t>
  </si>
  <si>
    <t>https://drive.google.com/file/d/1LuLOdIcGSmZ0HvtHDAWrsr_Npzt_rAq9/view?usp=drivesdk</t>
  </si>
  <si>
    <t>Document successfully created; Document successfully merged; PDF created; Emails Sent: [To: kavya.ameta99@gmail.com; Reply To: digitalmedia@technonjr.org]; Manually run by digitalmedia@technonjr.org; Timestamp: Dec 19 2020 2:59 AM</t>
  </si>
  <si>
    <t>Rajkumar Soni</t>
  </si>
  <si>
    <t>rajkumar.soni@technonjr.org</t>
  </si>
  <si>
    <t>1ptdtRFoUhl3GJNjksRuT66R85Ukp4Nwd</t>
  </si>
  <si>
    <t>https://drive.google.com/file/d/1ptdtRFoUhl3GJNjksRuT66R85Ukp4Nwd/view?usp=drivesdk</t>
  </si>
  <si>
    <t>Document successfully created; Document successfully merged; PDF created; Emails Sent: [To: rajkumar.soni@technonjr.org; Reply To: digitalmedia@technonjr.org]; Manually run by digitalmedia@technonjr.org; Timestamp: Dec 19 2020 2:59 AM</t>
  </si>
  <si>
    <t>Jitendra Shreemali</t>
  </si>
  <si>
    <t>jitendra.shreemali@technonjr.org</t>
  </si>
  <si>
    <t>1G_hzIO3o1IRdtYfXHT-VVyRgbZSz76w_</t>
  </si>
  <si>
    <t>https://drive.google.com/file/d/1G_hzIO3o1IRdtYfXHT-VVyRgbZSz76w_/view?usp=drivesdk</t>
  </si>
  <si>
    <t>Document successfully created; Document successfully merged; PDF created; Emails Sent: [To: jitendra.shreemali@technonjr.org; Reply To: digitalmedia@technonjr.org]; Manually run by digitalmedia@technonjr.org; Timestamp: Dec 19 2020 3:00 AM</t>
  </si>
  <si>
    <t>Nitin Kothari</t>
  </si>
  <si>
    <t>nitin.kothari@technonjr.org</t>
  </si>
  <si>
    <t>1m-r0967ldGknG2g9ediSGMm36ATF6FjQ</t>
  </si>
  <si>
    <t>https://drive.google.com/file/d/1m-r0967ldGknG2g9ediSGMm36ATF6FjQ/view?usp=drivesdk</t>
  </si>
  <si>
    <t>Document successfully created; Document successfully merged; PDF created; Emails Sent: [To: nitin.kothari@technonjr.org; Reply To: digitalmedia@technonjr.org]; Manually run by digitalmedia@technonjr.org; Timestamp: Dec 19 2020 3:00 AM</t>
  </si>
  <si>
    <t>Vaibhavraj Nath Chauhana</t>
  </si>
  <si>
    <t>Analysis of Bosom Malignancy using Supervised Machine Learning Classifier</t>
  </si>
  <si>
    <t>19ETCCS078@technonjr.org</t>
  </si>
  <si>
    <t>17G7P-cofEQVKbLu-H9AIrHP40d8xRV0G</t>
  </si>
  <si>
    <t>https://drive.google.com/file/d/17G7P-cofEQVKbLu-H9AIrHP40d8xRV0G/view?usp=drivesdk</t>
  </si>
  <si>
    <t>Document successfully created; Document successfully merged; PDF created; Emails Sent: [To: 19ETCCS078@technonjr.org; Reply To: digitalmedia@technonjr.org]; Manually run by digitalmedia@technonjr.org; Timestamp: Dec 19 2020 3:00 AM</t>
  </si>
  <si>
    <t>Sanjana Purbia</t>
  </si>
  <si>
    <t>19ETCCS057@technonjr.org</t>
  </si>
  <si>
    <t>19e9Vc4FtQ7QlGxrjC8iLfZnshO3HQvR2</t>
  </si>
  <si>
    <t>https://drive.google.com/file/d/19e9Vc4FtQ7QlGxrjC8iLfZnshO3HQvR2/view?usp=drivesdk</t>
  </si>
  <si>
    <t>Document successfully created; Document successfully merged; PDF created; Emails Sent: [To: 19ETCCS057@technonjr.org; Reply To: digitalmedia@technonjr.org]; Manually run by digitalmedia@technonjr.org; Timestamp: Dec 19 2020 3:00 AM</t>
  </si>
  <si>
    <t>1fVTyPrJdf1h0Qi4OtumdXt0EhW1LOX91</t>
  </si>
  <si>
    <t>https://drive.google.com/file/d/1fVTyPrJdf1h0Qi4OtumdXt0EhW1LOX91/view?usp=drivesdk</t>
  </si>
  <si>
    <t>Document successfully created; Document successfully merged; PDF created; Emails Sent: [To: pankaj.chittora@technonjr.org; Reply To: digitalmedia@technonjr.org]; Manually run by digitalmedia@technonjr.org; Timestamp: Dec 19 2020 3:00 AM</t>
  </si>
  <si>
    <t>Jitendra Choubisa</t>
  </si>
  <si>
    <t>Structural Behavior ofSteel Structures On The Basis Of Computer Simulation Software</t>
  </si>
  <si>
    <t>jitendra.choubisa@technonjr.org</t>
  </si>
  <si>
    <t>1JszBRoXkEVGig1L8ZaqJYbKmFSSu4emU</t>
  </si>
  <si>
    <t>https://drive.google.com/file/d/1JszBRoXkEVGig1L8ZaqJYbKmFSSu4emU/view?usp=drivesdk</t>
  </si>
  <si>
    <t>Document successfully created; Document successfully merged; PDF created; Emails Sent: [To: jitendra.choubisa@technonjr.org; Reply To: digitalmedia@technonjr.org]; Manually run by digitalmedia@technonjr.org; Timestamp: Dec 19 2020 3:00 AM</t>
  </si>
  <si>
    <t>Riya Audichya</t>
  </si>
  <si>
    <t>audichyariya@gmail.com</t>
  </si>
  <si>
    <t>15ZjlUZykbqy4qMDCKn9ovpCFDE_S3gxe</t>
  </si>
  <si>
    <t>https://drive.google.com/file/d/15ZjlUZykbqy4qMDCKn9ovpCFDE_S3gxe/view?usp=drivesdk</t>
  </si>
  <si>
    <t>Document successfully created; Document successfully merged; PDF created; Emails Sent: [To: audichyariya@gmail.com; Reply To: digitalmedia@technonjr.org]; Manually run by digitalmedia@technonjr.org; Timestamp: Dec 19 2020 3:00 AM</t>
  </si>
  <si>
    <t>Ritwik Mohan Bhatt</t>
  </si>
  <si>
    <t>ritwikbhatt1999@gmail.com</t>
  </si>
  <si>
    <t>1LAb_yYzZEB8XDoIMuioEfys0h5KbVAt1</t>
  </si>
  <si>
    <t>https://drive.google.com/file/d/1LAb_yYzZEB8XDoIMuioEfys0h5KbVAt1/view?usp=drivesdk</t>
  </si>
  <si>
    <t>Document successfully created; Document successfully merged; PDF created; Emails Sent: [To: ritwikbhatt1999@gmail.com; Reply To: digitalmedia@technonjr.org]; Manually run by digitalmedia@technonjr.org; Timestamp: Dec 19 2020 3:00 AM</t>
  </si>
  <si>
    <t>Comparing Performance of Multiple Classifiers for Regression and Classification Machine Learning Problems Using Structured Datasets</t>
  </si>
  <si>
    <t>1nV5upiQFjji2BEKk-t6yRUUlLitAp5pA</t>
  </si>
  <si>
    <t>https://drive.google.com/file/d/1nV5upiQFjji2BEKk-t6yRUUlLitAp5pA/view?usp=drivesdk</t>
  </si>
  <si>
    <t>Document successfully created; Document successfully merged; PDF created; Emails Sent: [To: jitendra.shreemali@technonjr.org; Reply To: digitalmedia@technonjr.org]; Manually run by digitalmedia@technonjr.org; Timestamp: Dec 19 2020 3:01 AM</t>
  </si>
  <si>
    <t>19G4n0Qq3cHSXnLWKLg7N3EJqkmsUg-TH</t>
  </si>
  <si>
    <t>https://drive.google.com/file/d/19G4n0Qq3cHSXnLWKLg7N3EJqkmsUg-TH/view?usp=drivesdk</t>
  </si>
  <si>
    <t>Document successfully created; Document successfully merged; PDF created; Emails Sent: [To: lokesh.malviya@technonjr.org; Reply To: digitalmedia@technonjr.org]; Manually run by digitalmedia@technonjr.org; Timestamp: Dec 19 2020 3:01 AM</t>
  </si>
  <si>
    <t>Payal Paliwal</t>
  </si>
  <si>
    <t>payal.paliwal@technonjr.org</t>
  </si>
  <si>
    <t>1rFs7ohl2b7aRRI49XqoRRTq-PU4kcsBi</t>
  </si>
  <si>
    <t>https://drive.google.com/file/d/1rFs7ohl2b7aRRI49XqoRRTq-PU4kcsBi/view?usp=drivesdk</t>
  </si>
  <si>
    <t>Document successfully created; Document successfully merged; PDF created; Emails Sent: [To: payal.paliwal@technonjr.org; Reply To: digitalmedia@technonjr.org]; Manually run by digitalmedia@technonjr.org; Timestamp: Dec 19 2020 3:01 AM</t>
  </si>
  <si>
    <t>Bhavesh Jindal</t>
  </si>
  <si>
    <t>19ETCCS006@technonjr.org</t>
  </si>
  <si>
    <t>1F1PnkvPb4EPUGrpT3TkEMvspMvUfwURI</t>
  </si>
  <si>
    <t>https://drive.google.com/file/d/1F1PnkvPb4EPUGrpT3TkEMvspMvUfwURI/view?usp=drivesdk</t>
  </si>
  <si>
    <t>Document successfully created; Document successfully merged; PDF created; Emails Sent: [To: 19ETCCS006@technonjr.org; Reply To: digitalmedia@technonjr.org]; Manually run by digitalmedia@technonjr.org; Timestamp: Dec 19 2020 3:01 AM</t>
  </si>
  <si>
    <t>Harshit Chaubisa</t>
  </si>
  <si>
    <t>19ETCCS024@technonjr.org</t>
  </si>
  <si>
    <t>1f1uDBrBu-YNZxEw0_si-4_U1YbMjk99Y</t>
  </si>
  <si>
    <t>https://drive.google.com/file/d/1f1uDBrBu-YNZxEw0_si-4_U1YbMjk99Y/view?usp=drivesdk</t>
  </si>
  <si>
    <t>Document successfully created; Document successfully merged; PDF created; Emails Sent: [To: 19ETCCS024@technonjr.org; Reply To: digitalmedia@technonjr.org]; Manually run by digitalmedia@technonjr.org; Timestamp: Dec 19 2020 3:01 AM</t>
  </si>
  <si>
    <t>Transformer Prediction in the Supply Chain using Machine Learning</t>
  </si>
  <si>
    <t>1gw5d5A8-UnE_XMwVUCfl2J88mBOafdKa</t>
  </si>
  <si>
    <t>https://drive.google.com/file/d/1gw5d5A8-UnE_XMwVUCfl2J88mBOafdKa/view?usp=drivesdk</t>
  </si>
  <si>
    <t>1D8bhgekdmD6zu81_SKTR84oaEhYQQd2f</t>
  </si>
  <si>
    <t>https://drive.google.com/file/d/1D8bhgekdmD6zu81_SKTR84oaEhYQQd2f/view?usp=drivesdk</t>
  </si>
  <si>
    <t>Rahul Ojha</t>
  </si>
  <si>
    <t>rahulojha22@gmail.com</t>
  </si>
  <si>
    <t>1AwDI59IB7DeZxJnlskaD3ZleG09zc5-R</t>
  </si>
  <si>
    <t>https://drive.google.com/file/d/1AwDI59IB7DeZxJnlskaD3ZleG09zc5-R/view?usp=drivesdk</t>
  </si>
  <si>
    <t>Document successfully created; Document successfully merged; PDF created; Emails Sent: [To: rahulojha22@gmail.com; Reply To: digitalmedia@technonjr.org]; Manually run by digitalmedia@technonjr.org; Timestamp: Dec 19 2020 3:02 AM</t>
  </si>
  <si>
    <t>Bhavini Jain</t>
  </si>
  <si>
    <t>A Machine Learning Perspective: To analyzed diabetes</t>
  </si>
  <si>
    <t>19ETCCS007@technonjr.org</t>
  </si>
  <si>
    <t>1rX_kengFOYgkNg9M1sNDiiW2PVXq4mpV</t>
  </si>
  <si>
    <t>https://drive.google.com/file/d/1rX_kengFOYgkNg9M1sNDiiW2PVXq4mpV/view?usp=drivesdk</t>
  </si>
  <si>
    <t>Document successfully created; Document successfully merged; PDF created; Emails Sent: [To: 19ETCCS007@technonjr.org; Reply To: digitalmedia@technonjr.org]; Manually run by digitalmedia@technonjr.org; Timestamp: Dec 19 2020 3:02 AM</t>
  </si>
  <si>
    <t>149eKc7IT_lhLNlkqqqHQ6N9V9EnZ7mDr</t>
  </si>
  <si>
    <t>https://drive.google.com/file/d/149eKc7IT_lhLNlkqqqHQ6N9V9EnZ7mDr/view?usp=drivesdk</t>
  </si>
  <si>
    <t>Document successfully created; Document successfully merged; PDF created; Emails Sent: [To: pankaj.chittora@technonjr.org; Reply To: digitalmedia@technonjr.org]; Manually run by digitalmedia@technonjr.org; Timestamp: Dec 19 2020 3:02 AM</t>
  </si>
  <si>
    <t>Nandeshwari Ranawata</t>
  </si>
  <si>
    <t>19ETCCS041@technonjr.org</t>
  </si>
  <si>
    <t>13wKCmUteLx7rk4d2vJeU1ZtCqnXWU9kL</t>
  </si>
  <si>
    <t>https://drive.google.com/file/d/13wKCmUteLx7rk4d2vJeU1ZtCqnXWU9kL/view?usp=drivesdk</t>
  </si>
  <si>
    <t>Document successfully created; Document successfully merged; PDF created; Emails Sent: [To: 19ETCCS041@technonjr.org; Reply To: digitalmedia@technonjr.org]; Manually run by digitalmedia@technonjr.org; Timestamp: Dec 19 2020 3:02 AM</t>
  </si>
  <si>
    <t>Design and Development of IoT Based Cement Bag Counting System</t>
  </si>
  <si>
    <t>1yEF1pWphOnEg0VWZj50OpeUoAjnuF0N8</t>
  </si>
  <si>
    <t>https://drive.google.com/file/d/1yEF1pWphOnEg0VWZj50OpeUoAjnuF0N8/view?usp=drivesdk</t>
  </si>
  <si>
    <t>Document successfully created; Document successfully merged; PDF created; Emails Sent: [To: nitin.kothari@technonjr.org; Reply To: digitalmedia@technonjr.org]; Manually run by digitalmedia@technonjr.org; Timestamp: Dec 19 2020 3:02 AM</t>
  </si>
  <si>
    <t>1obTszbTX-HWXulNCydhGi1x0IC9vtiiW</t>
  </si>
  <si>
    <t>https://drive.google.com/file/d/1obTszbTX-HWXulNCydhGi1x0IC9vtiiW/view?usp=drivesdk</t>
  </si>
  <si>
    <t>Document successfully created; Document successfully merged; PDF created; Emails Sent: [To: jitendra.shreemali@technonjr.org; Reply To: digitalmedia@technonjr.org]; Manually run by digitalmedia@technonjr.org; Timestamp: Dec 19 2020 3:02 AM</t>
  </si>
  <si>
    <t>Dhvani Minda</t>
  </si>
  <si>
    <t>minda.dhvani@gmail.com</t>
  </si>
  <si>
    <t>1WVDvWq63YWlDPYGDZ_7gXtr0xD6So2-d</t>
  </si>
  <si>
    <t>https://drive.google.com/file/d/1WVDvWq63YWlDPYGDZ_7gXtr0xD6So2-d/view?usp=drivesdk</t>
  </si>
  <si>
    <t>Document successfully created; Document successfully merged; PDF created; Emails Sent: [To: minda.dhvani@gmail.com; Reply To: digitalmedia@technonjr.org]; Manually run by digitalmedia@technonjr.org; Timestamp: Dec 19 2020 3:02 AM</t>
  </si>
  <si>
    <t>Ishika Malasiya</t>
  </si>
  <si>
    <t>malasiya.ishika@gmail.com</t>
  </si>
  <si>
    <t>1At7QJ7NrCjr_k2UiMN9AtZReXjacty6-</t>
  </si>
  <si>
    <t>https://drive.google.com/file/d/1At7QJ7NrCjr_k2UiMN9AtZReXjacty6-/view?usp=drivesdk</t>
  </si>
  <si>
    <t>Document successfully created; Document successfully merged; PDF created; Emails Sent: [To: malasiya.ishika@gmail.com; Reply To: digitalmedia@technonjr.org]; Manually run by digitalmedia@technonjr.org; Timestamp: Dec 19 2020 3:02 AM</t>
  </si>
  <si>
    <t>Shaurya Singh Bhansali</t>
  </si>
  <si>
    <t>PLC Established Automatic Binary Car Parking System</t>
  </si>
  <si>
    <t>svsbhansali@gmail.com</t>
  </si>
  <si>
    <t>1z0N2XbCsEWL1zpU_lhgTCgjR0Q_vHGP3</t>
  </si>
  <si>
    <t>https://drive.google.com/file/d/1z0N2XbCsEWL1zpU_lhgTCgjR0Q_vHGP3/view?usp=drivesdk</t>
  </si>
  <si>
    <t>Document successfully created; Document successfully merged; PDF created; Emails Sent: [To: svsbhansali@gmail.com; Reply To: digitalmedia@technonjr.org]; Manually run by digitalmedia@technonjr.org; Timestamp: Dec 19 2020 3:03 AM</t>
  </si>
  <si>
    <t>1h0tidtWx-FBAQffUrDZrozsFmQRMIpjA</t>
  </si>
  <si>
    <t>https://drive.google.com/file/d/1h0tidtWx-FBAQffUrDZrozsFmQRMIpjA/view?usp=drivesdk</t>
  </si>
  <si>
    <t>Document successfully created; Document successfully merged; PDF created; Emails Sent: [To: rajkumar.soni@technonjr.org; Reply To: digitalmedia@technonjr.org]; Manually run by digitalmedia@technonjr.org; Timestamp: Dec 19 2020 3:03 AM</t>
  </si>
  <si>
    <t>Performance Analysis of Hybrid RAMAN-EDFA based WDM-FSO under different climatic conditions</t>
  </si>
  <si>
    <t>1chEtpqGagYwaEfHAZ4RoUp9BptmON-nw</t>
  </si>
  <si>
    <t>https://drive.google.com/file/d/1chEtpqGagYwaEfHAZ4RoUp9BptmON-nw/view?usp=drivesdk</t>
  </si>
  <si>
    <t>Document successfully created; Document successfully merged; PDF created; Emails Sent: [To: payal.paliwal@technonjr.org; Reply To: digitalmedia@technonjr.org]; Manually run by digitalmedia@technonjr.org; Timestamp: Dec 19 2020 3:03 AM</t>
  </si>
  <si>
    <t>16SvQUe3HuTzkxChTmBTC68skfuGiZEGF</t>
  </si>
  <si>
    <t>https://drive.google.com/file/d/16SvQUe3HuTzkxChTmBTC68skfuGiZEGF/view?usp=drivesdk</t>
  </si>
  <si>
    <t>Document successfully created; Document successfully merged; PDF created; Emails Sent: [To: jitendra.shreemali@technonjr.org; Reply To: digitalmedia@technonjr.org]; Manually run by digitalmedia@technonjr.org; Timestamp: Dec 19 2020 3:03 AM</t>
  </si>
  <si>
    <t>Design and Implementation of IoT Sensor Based Drinking Water Quality Measurement System</t>
  </si>
  <si>
    <t>1_qXGsR4w4HX8822qXva1a3jeKjVosyOI</t>
  </si>
  <si>
    <t>https://drive.google.com/file/d/1_qXGsR4w4HX8822qXva1a3jeKjVosyOI/view?usp=drivesdk</t>
  </si>
  <si>
    <t>Document successfully created; Document successfully merged; PDF created; Emails Sent: [To: nitin.kothari@technonjr.org; Reply To: digitalmedia@technonjr.org]; Manually run by digitalmedia@technonjr.org; Timestamp: Dec 19 2020 3:03 AM</t>
  </si>
  <si>
    <t>1oIOvYVhmQ-8dxCKGt0mXP6EDmjeCfk5-</t>
  </si>
  <si>
    <t>https://drive.google.com/file/d/1oIOvYVhmQ-8dxCKGt0mXP6EDmjeCfk5-/view?usp=drivesdk</t>
  </si>
  <si>
    <t>Lavi Vashishth</t>
  </si>
  <si>
    <t>Analysis of Spinal Abnormalities using machine learning superviser classifier algorithm</t>
  </si>
  <si>
    <t>19ETCCS033@technonjr.org</t>
  </si>
  <si>
    <t>1i9kI35nLTr2txrTauuITSCOX-6x8O4Ah</t>
  </si>
  <si>
    <t>https://drive.google.com/file/d/1i9kI35nLTr2txrTauuITSCOX-6x8O4Ah/view?usp=drivesdk</t>
  </si>
  <si>
    <t>Document successfully created; Document successfully merged; PDF created; Emails Sent: [To: 19ETCCS033@technonjr.org; Reply To: digitalmedia@technonjr.org]; Manually run by digitalmedia@technonjr.org; Timestamp: Dec 19 2020 3:03 AM</t>
  </si>
  <si>
    <t>Abha Rathore</t>
  </si>
  <si>
    <t>19ETCCS001@technonjr.org</t>
  </si>
  <si>
    <t>1oDWYlP1BxQXoFLw5D9_wRuvwJV58Hyis</t>
  </si>
  <si>
    <t>https://drive.google.com/file/d/1oDWYlP1BxQXoFLw5D9_wRuvwJV58Hyis/view?usp=drivesdk</t>
  </si>
  <si>
    <t>Document successfully created; Document successfully merged; PDF created; Emails Sent: [To: 19ETCCS001@technonjr.org; Reply To: digitalmedia@technonjr.org]; Manually run by digitalmedia@technonjr.org; Timestamp: Dec 19 2020 3:03 AM</t>
  </si>
  <si>
    <t>1g58xBDxJAhYwMIpmRiJ00Olu4tu7urZN</t>
  </si>
  <si>
    <t>https://drive.google.com/file/d/1g58xBDxJAhYwMIpmRiJ00Olu4tu7urZN/view?usp=drivesdk</t>
  </si>
  <si>
    <t>Document successfully created; Document successfully merged; PDF created; Emails Sent: [To: pankaj.chittora@technonjr.org; Reply To: digitalmedia@technonjr.org]; Manually run by digitalmedia@technonjr.org; Timestamp: Dec 19 2020 3:04 AM</t>
  </si>
  <si>
    <t>Shreya</t>
  </si>
  <si>
    <t>Analysis of Lung Cancer</t>
  </si>
  <si>
    <t>19ETCCS066@technonjr.org</t>
  </si>
  <si>
    <t>1dpUHIgl3i3FXsjRvcl251g5syOY0-wyO</t>
  </si>
  <si>
    <t>https://drive.google.com/file/d/1dpUHIgl3i3FXsjRvcl251g5syOY0-wyO/view?usp=drivesdk</t>
  </si>
  <si>
    <t>Document successfully created; Document successfully merged; PDF created; Emails Sent: [To: 19ETCCS066@technonjr.org; Reply To: digitalmedia@technonjr.org]; Manually run by digitalmedia@technonjr.org; Timestamp: Dec 19 2020 3:04 AM</t>
  </si>
  <si>
    <t>Manvi Sethi</t>
  </si>
  <si>
    <t>19etcec007@technonjr.org</t>
  </si>
  <si>
    <t>1pls1-uquscGG6KkP2-u43YFYJUFPDRbr</t>
  </si>
  <si>
    <t>https://drive.google.com/file/d/1pls1-uquscGG6KkP2-u43YFYJUFPDRbr/view?usp=drivesdk</t>
  </si>
  <si>
    <t>Document successfully created; Document successfully merged; PDF created; Emails Sent: [To: 19etcec007@technonjr.org; Reply To: digitalmedia@technonjr.org]; Manually run by digitalmedia@technonjr.org; Timestamp: Dec 19 2020 3:04 AM</t>
  </si>
  <si>
    <t>Gaurav Kumawat</t>
  </si>
  <si>
    <t>gaurav.kumawat@technonjr.org</t>
  </si>
  <si>
    <t>1JzQKFv5ZfpcJ2uWzAuvP50iE-o9-ZpB5</t>
  </si>
  <si>
    <t>https://drive.google.com/file/d/1JzQKFv5ZfpcJ2uWzAuvP50iE-o9-ZpB5/view?usp=drivesdk</t>
  </si>
  <si>
    <t>Document successfully created; Document successfully merged; PDF created; Emails Sent: [To: gaurav.kumawat@technonjr.org; Reply To: digitalmedia@technonjr.org]; Manually run by digitalmedia@technonjr.org; Timestamp: Dec 19 2020 3:04 AM</t>
  </si>
  <si>
    <t>Tanu Sharma</t>
  </si>
  <si>
    <t>Scrutiny of Liver Diseases Using Machine Learning Algorithms</t>
  </si>
  <si>
    <t>19ETCCS070@technonjr.org</t>
  </si>
  <si>
    <t>1ALyBa2d9FbpqPrY9IKriXxFAJiMg82AV</t>
  </si>
  <si>
    <t>https://drive.google.com/file/d/1ALyBa2d9FbpqPrY9IKriXxFAJiMg82AV/view?usp=drivesdk</t>
  </si>
  <si>
    <t>Document successfully created; Document successfully merged; PDF created; Emails Sent: [To: 19ETCCS070@technonjr.org; Reply To: digitalmedia@technonjr.org]; Manually run by digitalmedia@technonjr.org; Timestamp: Dec 19 2020 3:04 AM</t>
  </si>
  <si>
    <t>1Taz-RIsRIkZc7T9OKCrM-nmhafcpxeeH</t>
  </si>
  <si>
    <t>https://drive.google.com/file/d/1Taz-RIsRIkZc7T9OKCrM-nmhafcpxeeH/view?usp=drivesdk</t>
  </si>
  <si>
    <t>Dixita Mali</t>
  </si>
  <si>
    <t>A machine learning Technique to analyze depression : A Mental Breakdown perspective</t>
  </si>
  <si>
    <t>19ETCCS020@technonjr.org</t>
  </si>
  <si>
    <t>1C2XLbVss9i3AbXwDkxzJClh7YG0wID9Q</t>
  </si>
  <si>
    <t>https://drive.google.com/file/d/1C2XLbVss9i3AbXwDkxzJClh7YG0wID9Q/view?usp=drivesdk</t>
  </si>
  <si>
    <t>Document successfully created; Document successfully merged; PDF created; Emails Sent: [To: 19ETCCS020@technonjr.org; Reply To: digitalmedia@technonjr.org]; Manually run by digitalmedia@technonjr.org; Timestamp: Dec 19 2020 3:04 AM</t>
  </si>
  <si>
    <t>Kritika Kumawat</t>
  </si>
  <si>
    <t>19ETCCS032@technonjr.org</t>
  </si>
  <si>
    <t>199FRHM3lIml-rAKOr3ZngqlWqJ5Rl2Uv</t>
  </si>
  <si>
    <t>https://drive.google.com/file/d/199FRHM3lIml-rAKOr3ZngqlWqJ5Rl2Uv/view?usp=drivesdk</t>
  </si>
  <si>
    <t>Document successfully created; Document successfully merged; PDF created; Emails Sent: [To: 19ETCCS032@technonjr.org; Reply To: digitalmedia@technonjr.org]; Manually run by digitalmedia@technonjr.org; Timestamp: Dec 19 2020 3:05 AM</t>
  </si>
  <si>
    <t>10sZSLuvvS2X0BdBard1mB50a_BxVeESU</t>
  </si>
  <si>
    <t>https://drive.google.com/file/d/10sZSLuvvS2X0BdBard1mB50a_BxVeESU/view?usp=drivesdk</t>
  </si>
  <si>
    <t>Document successfully created; Document successfully merged; PDF created; Emails Sent: [To: gaurav.kumawat@technonjr.org; Reply To: digitalmedia@technonjr.org]; Manually run by digitalmedia@technonjr.org; Timestamp: Dec 19 2020 3:05 AM</t>
  </si>
  <si>
    <t>Aditya Maheshwari</t>
  </si>
  <si>
    <t>Prediction of COVID-19 growth rate till May 2020 - A statistical perspective in Indian scenario</t>
  </si>
  <si>
    <t>aaditya@technonjr.org</t>
  </si>
  <si>
    <t>1-kW-A1ldb5rXx8IJ8GBuxVcET6S2msO-</t>
  </si>
  <si>
    <t>https://drive.google.com/file/d/1-kW-A1ldb5rXx8IJ8GBuxVcET6S2msO-/view?usp=drivesdk</t>
  </si>
  <si>
    <t>Document successfully created; Document successfully merged; PDF created; Emails Sent: [To: aaditya@technonjr.org; Reply To: digitalmedia@technonjr.org]; Manually run by digitalmedia@technonjr.org; Timestamp: Dec 19 2020 3:05 AM</t>
  </si>
  <si>
    <t>Abhishek Sharma</t>
  </si>
  <si>
    <t>abhishek.sharma@technonjr.org</t>
  </si>
  <si>
    <t>1NgAbBJL38esFrzGk7F8AGE17A9CH7L3a</t>
  </si>
  <si>
    <t>https://drive.google.com/file/d/1NgAbBJL38esFrzGk7F8AGE17A9CH7L3a/view?usp=drivesdk</t>
  </si>
  <si>
    <t>Document successfully created; Document successfully merged; PDF created; Emails Sent: [To: abhishek.sharma@technonjr.org; Reply To: digitalmedia@technonjr.org]; Manually run by digitalmedia@technonjr.org; Timestamp: Dec 19 2020 3:05 AM</t>
  </si>
  <si>
    <t>Yogendra Singh Solanki</t>
  </si>
  <si>
    <t>yogendra.solanki@technonjr.org</t>
  </si>
  <si>
    <t>1Kzd9prjwLibWj7yFk5lmzHnbkEMFTBHO</t>
  </si>
  <si>
    <t>https://drive.google.com/file/d/1Kzd9prjwLibWj7yFk5lmzHnbkEMFTBHO/view?usp=drivesdk</t>
  </si>
  <si>
    <t>Document successfully created; Document successfully merged; PDF created; Emails Sent: [To: yogendra.solanki@technonjr.org; Reply To: digitalmedia@technonjr.org]; Manually run by digitalmedia@technonjr.org; Timestamp: Dec 19 2020 3:05 AM</t>
  </si>
  <si>
    <t>Three Storeyed elevator control system using PLC</t>
  </si>
  <si>
    <t>1-RTxIv5zZCXuB2HlhQBD2PLYdAZRSAzE</t>
  </si>
  <si>
    <t>https://drive.google.com/file/d/1-RTxIv5zZCXuB2HlhQBD2PLYdAZRSAzE/view?usp=drivesdk</t>
  </si>
  <si>
    <t>Document successfully created; Document successfully merged; PDF created; Emails Sent: [To: kavya.ameta99@gmail.com; Reply To: digitalmedia@technonjr.org]; Manually run by digitalmedia@technonjr.org; Timestamp: Dec 19 2020 3:05 AM</t>
  </si>
  <si>
    <t>Riya Talreja</t>
  </si>
  <si>
    <t>riyatalreja9401@gmail.com</t>
  </si>
  <si>
    <t>1bv0pBSWqKKmYQLhVDHiHj_JfNrxryw6R</t>
  </si>
  <si>
    <t>https://drive.google.com/file/d/1bv0pBSWqKKmYQLhVDHiHj_JfNrxryw6R/view?usp=drivesdk</t>
  </si>
  <si>
    <t>Document successfully created; Document successfully merged; PDF created; Emails Sent: [To: riyatalreja9401@gmail.com; Reply To: digitalmedia@technonjr.org]; Manually run by digitalmedia@technonjr.org; Timestamp: Dec 19 2020 3:05 AM</t>
  </si>
  <si>
    <t>1UqvSrY9YfiPy3YWMdii-DD7tfgkbVWIC</t>
  </si>
  <si>
    <t>https://drive.google.com/file/d/1UqvSrY9YfiPy3YWMdii-DD7tfgkbVWIC/view?usp=drivesdk</t>
  </si>
  <si>
    <t>Document successfully created; Document successfully merged; PDF created; Emails Sent: [To: rajkumar.soni@technonjr.org; Reply To: digitalmedia@technonjr.org]; Manually run by digitalmedia@technonjr.org; Timestamp: Dec 19 2020 3:05 AM</t>
  </si>
  <si>
    <t>autocratn</t>
  </si>
  <si>
    <t>autocratp</t>
  </si>
  <si>
    <t>dataSheetName</t>
  </si>
  <si>
    <t>"Sheet1"</t>
  </si>
  <si>
    <t>v</t>
  </si>
  <si>
    <t>"5.1"</t>
  </si>
  <si>
    <t>vp</t>
  </si>
  <si>
    <t>updateTime</t>
  </si>
  <si>
    <t>"1.596003380967E12"</t>
  </si>
  <si>
    <t>dataSheetId</t>
  </si>
  <si>
    <t>"0.0"</t>
  </si>
  <si>
    <t>ssId</t>
  </si>
  <si>
    <t>"1CO2_Z3ug1P_II_FkVM_elQzu03MK1I5BMhz1lczgao4"</t>
  </si>
  <si>
    <t>Job ID</t>
  </si>
  <si>
    <t>Job Name</t>
  </si>
  <si>
    <t>Template ID</t>
  </si>
  <si>
    <t>Data Sheet ID</t>
  </si>
  <si>
    <t>Header Row</t>
  </si>
  <si>
    <t>First Data Row</t>
  </si>
  <si>
    <t>File Name</t>
  </si>
  <si>
    <t>File Type</t>
  </si>
  <si>
    <t>Share As</t>
  </si>
  <si>
    <t>Folders</t>
  </si>
  <si>
    <t>Dynamic Folder Reference</t>
  </si>
  <si>
    <t>Conditionals</t>
  </si>
  <si>
    <t>Mode</t>
  </si>
  <si>
    <t>Append Breaks</t>
  </si>
  <si>
    <t>Tags</t>
  </si>
  <si>
    <t>Run On Time Trigger</t>
  </si>
  <si>
    <t>Time Trigger Frequency</t>
  </si>
  <si>
    <t>Run On Form Trigger</t>
  </si>
  <si>
    <t>Send Email And Share</t>
  </si>
  <si>
    <t>Email To</t>
  </si>
  <si>
    <t>Email CC</t>
  </si>
  <si>
    <t>Email BCC</t>
  </si>
  <si>
    <t>Email Reply To</t>
  </si>
  <si>
    <t>Email No Reply</t>
  </si>
  <si>
    <t>Email Subject</t>
  </si>
  <si>
    <t>Email Body</t>
  </si>
  <si>
    <t>Prevent Resharing</t>
  </si>
  <si>
    <t>Time Trigger Timestamp</t>
  </si>
  <si>
    <t>Form Trigger Timestamp</t>
  </si>
  <si>
    <t>_1593432649080</t>
  </si>
  <si>
    <t>RACT 2020 Certificates</t>
  </si>
  <si>
    <t>1H8YVoICTPYzsFGbJk7T5jdSoCUHA6-oKl6g1g2BUPHw</t>
  </si>
  <si>
    <t>&lt;&lt;Name&gt;&gt; - RACT 2020 Certificate</t>
  </si>
  <si>
    <t>PDF</t>
  </si>
  <si>
    <t>["1TpfiJvGxlFHiiwgXNwKwEENsfZ6SUK36"]</t>
  </si>
  <si>
    <t>[]</t>
  </si>
  <si>
    <t>MULTIPLE_OUTPUT</t>
  </si>
  <si>
    <t>[{"tag":"NAME","type":"STANDARD","details":{"isUnmapped":false,"headerMap":"Name"}},{"tag":"PAPER","type":"STANDARD","details":{"isUnmapped":false,"headerMap":"Paper"}}]</t>
  </si>
  <si>
    <t>&lt;&lt;Email&gt;&gt;</t>
  </si>
  <si>
    <t>digitalmedia@technonjr.org</t>
  </si>
  <si>
    <t>[ RACT 2020 ] Participation Certificate</t>
  </si>
  <si>
    <t>Dear Participants,
We would like to express our heartfelt gratitude to each one of you who attended or participated in the online RACT Conference on 7th &amp; 8th December, 2020.
You have made this International Conference a success and it was a great pleasure to see so many of you there!
Hopefully you have not only gained insights on various technical topics delivered by our keynote speakers, but also enjoyed the technical findings presented in the conference.
We are sure that with such cooperation from all of you, we will be able to perform the same way in future also.
With Best wishes,
Dr. Vivek Jain
Convenor RACT-2020
Abhishek Sharma
Co-Convenor RACT-2020</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</si>
</sst>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color theme="1"/>
      <name val="Arial"/>
    </font>
    <font>
      <b/>
      <i/>
      <color rgb="FF000000"/>
      <name val="Arial"/>
    </font>
    <font>
      <sz val="11.0"/>
      <color theme="1"/>
      <name val="Calibri"/>
    </font>
    <font>
      <u/>
      <color rgb="FF0000FF"/>
    </font>
    <font>
      <u/>
      <color rgb="FF0000FF"/>
    </font>
  </fonts>
  <fills count="3">
    <fill>
      <patternFill patternType="none"/>
    </fill>
    <fill>
      <patternFill patternType="lightGray"/>
    </fill>
    <fill>
      <patternFill patternType="solid">
        <fgColor rgb="FFEFEFEF"/>
        <bgColor rgb="FFEFEFE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0" fontId="1" numFmtId="0" xfId="0" applyAlignment="1" applyBorder="1" applyFont="1">
      <alignment horizontal="left" readingOrder="0"/>
    </xf>
    <xf borderId="1" fillId="0" fontId="1" numFmtId="0" xfId="0" applyAlignment="1" applyBorder="1" applyFont="1">
      <alignment readingOrder="0"/>
    </xf>
    <xf borderId="0" fillId="2" fontId="2" numFmtId="0" xfId="0" applyAlignment="1" applyFill="1" applyFont="1">
      <alignment readingOrder="0"/>
    </xf>
    <xf borderId="0" fillId="0" fontId="1" numFmtId="0" xfId="0" applyAlignment="1" applyFont="1">
      <alignment readingOrder="0"/>
    </xf>
    <xf borderId="1" fillId="0" fontId="3" numFmtId="0" xfId="0" applyAlignment="1" applyBorder="1" applyFont="1">
      <alignment horizontal="center" readingOrder="0" vertical="bottom"/>
    </xf>
    <xf borderId="0" fillId="0" fontId="4" numFmtId="0" xfId="0" applyAlignment="1" applyFont="1">
      <alignment readingOrder="0"/>
    </xf>
    <xf borderId="0" fillId="0" fontId="5" numFmtId="0" xfId="0" applyFont="1"/>
    <xf borderId="1" fillId="0" fontId="3" numFmtId="0" xfId="0" applyAlignment="1" applyBorder="1" applyFont="1">
      <alignment horizontal="left" readingOrder="0" vertical="bottom"/>
    </xf>
    <xf borderId="1" fillId="0" fontId="3" numFmtId="0" xfId="0" applyAlignment="1" applyBorder="1" applyFont="1">
      <alignment horizontal="left" vertical="bottom"/>
    </xf>
    <xf borderId="1" fillId="0" fontId="3" numFmtId="0" xfId="0" applyAlignment="1" applyBorder="1" applyFont="1">
      <alignment horizontal="center" vertical="bottom"/>
    </xf>
    <xf borderId="0" fillId="0" fontId="1" numFmtId="0" xfId="0" applyAlignment="1" applyFont="1">
      <alignment horizontal="left"/>
    </xf>
    <xf borderId="0" fillId="0" fontId="1" numFmtId="0" xfId="0" applyFont="1"/>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file/d/1pls1-uquscGG6KkP2-u43YFYJUFPDRbr/view?usp=drivesdk" TargetMode="External"/><Relationship Id="rId42" Type="http://schemas.openxmlformats.org/officeDocument/2006/relationships/hyperlink" Target="https://drive.google.com/file/d/1ALyBa2d9FbpqPrY9IKriXxFAJiMg82AV/view?usp=drivesdk" TargetMode="External"/><Relationship Id="rId41" Type="http://schemas.openxmlformats.org/officeDocument/2006/relationships/hyperlink" Target="https://drive.google.com/file/d/1JzQKFv5ZfpcJ2uWzAuvP50iE-o9-ZpB5/view?usp=drivesdk" TargetMode="External"/><Relationship Id="rId44" Type="http://schemas.openxmlformats.org/officeDocument/2006/relationships/hyperlink" Target="https://drive.google.com/file/d/1C2XLbVss9i3AbXwDkxzJClh7YG0wID9Q/view?usp=drivesdk" TargetMode="External"/><Relationship Id="rId43" Type="http://schemas.openxmlformats.org/officeDocument/2006/relationships/hyperlink" Target="https://drive.google.com/file/d/1Taz-RIsRIkZc7T9OKCrM-nmhafcpxeeH/view?usp=drivesdk" TargetMode="External"/><Relationship Id="rId46" Type="http://schemas.openxmlformats.org/officeDocument/2006/relationships/hyperlink" Target="https://drive.google.com/file/d/10sZSLuvvS2X0BdBard1mB50a_BxVeESU/view?usp=drivesdk" TargetMode="External"/><Relationship Id="rId45" Type="http://schemas.openxmlformats.org/officeDocument/2006/relationships/hyperlink" Target="https://drive.google.com/file/d/199FRHM3lIml-rAKOr3ZngqlWqJ5Rl2Uv/view?usp=drivesdk" TargetMode="External"/><Relationship Id="rId1" Type="http://schemas.openxmlformats.org/officeDocument/2006/relationships/comments" Target="../comments1.xml"/><Relationship Id="rId2" Type="http://schemas.openxmlformats.org/officeDocument/2006/relationships/hyperlink" Target="https://drive.google.com/file/d/1_rE4L147hdfzkaeDo2xSZlUJuNfxX1uV/view?usp=drivesdk" TargetMode="External"/><Relationship Id="rId3" Type="http://schemas.openxmlformats.org/officeDocument/2006/relationships/hyperlink" Target="https://drive.google.com/file/d/1Cgf4pIKAyCsYmc-bM5cMlXl_o9styP7L/view?usp=drivesdk" TargetMode="External"/><Relationship Id="rId4" Type="http://schemas.openxmlformats.org/officeDocument/2006/relationships/hyperlink" Target="https://drive.google.com/file/d/1AVvzIqLyKi2VZo7O4vsy_FuaRCaWKKXg/view?usp=drivesdk" TargetMode="External"/><Relationship Id="rId9" Type="http://schemas.openxmlformats.org/officeDocument/2006/relationships/hyperlink" Target="https://drive.google.com/file/d/17G7P-cofEQVKbLu-H9AIrHP40d8xRV0G/view?usp=drivesdk" TargetMode="External"/><Relationship Id="rId48" Type="http://schemas.openxmlformats.org/officeDocument/2006/relationships/hyperlink" Target="https://drive.google.com/file/d/1NgAbBJL38esFrzGk7F8AGE17A9CH7L3a/view?usp=drivesdk" TargetMode="External"/><Relationship Id="rId47" Type="http://schemas.openxmlformats.org/officeDocument/2006/relationships/hyperlink" Target="https://drive.google.com/file/d/1-kW-A1ldb5rXx8IJ8GBuxVcET6S2msO-/view?usp=drivesdk" TargetMode="External"/><Relationship Id="rId49" Type="http://schemas.openxmlformats.org/officeDocument/2006/relationships/hyperlink" Target="https://drive.google.com/file/d/1Kzd9prjwLibWj7yFk5lmzHnbkEMFTBHO/view?usp=drivesdk" TargetMode="External"/><Relationship Id="rId5" Type="http://schemas.openxmlformats.org/officeDocument/2006/relationships/hyperlink" Target="https://drive.google.com/file/d/1LuLOdIcGSmZ0HvtHDAWrsr_Npzt_rAq9/view?usp=drivesdk" TargetMode="External"/><Relationship Id="rId6" Type="http://schemas.openxmlformats.org/officeDocument/2006/relationships/hyperlink" Target="https://drive.google.com/file/d/1ptdtRFoUhl3GJNjksRuT66R85Ukp4Nwd/view?usp=drivesdk" TargetMode="External"/><Relationship Id="rId7" Type="http://schemas.openxmlformats.org/officeDocument/2006/relationships/hyperlink" Target="https://drive.google.com/file/d/1G_hzIO3o1IRdtYfXHT-VVyRgbZSz76w_/view?usp=drivesdk" TargetMode="External"/><Relationship Id="rId8" Type="http://schemas.openxmlformats.org/officeDocument/2006/relationships/hyperlink" Target="https://drive.google.com/file/d/1m-r0967ldGknG2g9ediSGMm36ATF6FjQ/view?usp=drivesdk" TargetMode="External"/><Relationship Id="rId31" Type="http://schemas.openxmlformats.org/officeDocument/2006/relationships/hyperlink" Target="https://drive.google.com/file/d/1h0tidtWx-FBAQffUrDZrozsFmQRMIpjA/view?usp=drivesdk" TargetMode="External"/><Relationship Id="rId30" Type="http://schemas.openxmlformats.org/officeDocument/2006/relationships/hyperlink" Target="https://drive.google.com/file/d/1z0N2XbCsEWL1zpU_lhgTCgjR0Q_vHGP3/view?usp=drivesdk" TargetMode="External"/><Relationship Id="rId33" Type="http://schemas.openxmlformats.org/officeDocument/2006/relationships/hyperlink" Target="https://drive.google.com/file/d/16SvQUe3HuTzkxChTmBTC68skfuGiZEGF/view?usp=drivesdk" TargetMode="External"/><Relationship Id="rId32" Type="http://schemas.openxmlformats.org/officeDocument/2006/relationships/hyperlink" Target="https://drive.google.com/file/d/1chEtpqGagYwaEfHAZ4RoUp9BptmON-nw/view?usp=drivesdk" TargetMode="External"/><Relationship Id="rId35" Type="http://schemas.openxmlformats.org/officeDocument/2006/relationships/hyperlink" Target="https://drive.google.com/file/d/1oIOvYVhmQ-8dxCKGt0mXP6EDmjeCfk5-/view?usp=drivesdk" TargetMode="External"/><Relationship Id="rId34" Type="http://schemas.openxmlformats.org/officeDocument/2006/relationships/hyperlink" Target="https://drive.google.com/file/d/1_qXGsR4w4HX8822qXva1a3jeKjVosyOI/view?usp=drivesdk" TargetMode="External"/><Relationship Id="rId37" Type="http://schemas.openxmlformats.org/officeDocument/2006/relationships/hyperlink" Target="https://drive.google.com/file/d/1oDWYlP1BxQXoFLw5D9_wRuvwJV58Hyis/view?usp=drivesdk" TargetMode="External"/><Relationship Id="rId36" Type="http://schemas.openxmlformats.org/officeDocument/2006/relationships/hyperlink" Target="https://drive.google.com/file/d/1i9kI35nLTr2txrTauuITSCOX-6x8O4Ah/view?usp=drivesdk" TargetMode="External"/><Relationship Id="rId39" Type="http://schemas.openxmlformats.org/officeDocument/2006/relationships/hyperlink" Target="https://drive.google.com/file/d/1dpUHIgl3i3FXsjRvcl251g5syOY0-wyO/view?usp=drivesdk" TargetMode="External"/><Relationship Id="rId38" Type="http://schemas.openxmlformats.org/officeDocument/2006/relationships/hyperlink" Target="https://drive.google.com/file/d/1g58xBDxJAhYwMIpmRiJ00Olu4tu7urZN/view?usp=drivesdk" TargetMode="External"/><Relationship Id="rId20" Type="http://schemas.openxmlformats.org/officeDocument/2006/relationships/hyperlink" Target="https://drive.google.com/file/d/1gw5d5A8-UnE_XMwVUCfl2J88mBOafdKa/view?usp=drivesdk" TargetMode="External"/><Relationship Id="rId22" Type="http://schemas.openxmlformats.org/officeDocument/2006/relationships/hyperlink" Target="https://drive.google.com/file/d/1AwDI59IB7DeZxJnlskaD3ZleG09zc5-R/view?usp=drivesdk" TargetMode="External"/><Relationship Id="rId21" Type="http://schemas.openxmlformats.org/officeDocument/2006/relationships/hyperlink" Target="https://drive.google.com/file/d/1D8bhgekdmD6zu81_SKTR84oaEhYQQd2f/view?usp=drivesdk" TargetMode="External"/><Relationship Id="rId24" Type="http://schemas.openxmlformats.org/officeDocument/2006/relationships/hyperlink" Target="https://drive.google.com/file/d/149eKc7IT_lhLNlkqqqHQ6N9V9EnZ7mDr/view?usp=drivesdk" TargetMode="External"/><Relationship Id="rId23" Type="http://schemas.openxmlformats.org/officeDocument/2006/relationships/hyperlink" Target="https://drive.google.com/file/d/1rX_kengFOYgkNg9M1sNDiiW2PVXq4mpV/view?usp=drivesdk" TargetMode="External"/><Relationship Id="rId26" Type="http://schemas.openxmlformats.org/officeDocument/2006/relationships/hyperlink" Target="https://drive.google.com/file/d/1yEF1pWphOnEg0VWZj50OpeUoAjnuF0N8/view?usp=drivesdk" TargetMode="External"/><Relationship Id="rId25" Type="http://schemas.openxmlformats.org/officeDocument/2006/relationships/hyperlink" Target="https://drive.google.com/file/d/13wKCmUteLx7rk4d2vJeU1ZtCqnXWU9kL/view?usp=drivesdk" TargetMode="External"/><Relationship Id="rId28" Type="http://schemas.openxmlformats.org/officeDocument/2006/relationships/hyperlink" Target="https://drive.google.com/file/d/1WVDvWq63YWlDPYGDZ_7gXtr0xD6So2-d/view?usp=drivesdk" TargetMode="External"/><Relationship Id="rId27" Type="http://schemas.openxmlformats.org/officeDocument/2006/relationships/hyperlink" Target="https://drive.google.com/file/d/1obTszbTX-HWXulNCydhGi1x0IC9vtiiW/view?usp=drivesdk" TargetMode="External"/><Relationship Id="rId29" Type="http://schemas.openxmlformats.org/officeDocument/2006/relationships/hyperlink" Target="https://drive.google.com/file/d/1At7QJ7NrCjr_k2UiMN9AtZReXjacty6-/view?usp=drivesdk" TargetMode="External"/><Relationship Id="rId51" Type="http://schemas.openxmlformats.org/officeDocument/2006/relationships/hyperlink" Target="https://drive.google.com/file/d/1bv0pBSWqKKmYQLhVDHiHj_JfNrxryw6R/view?usp=drivesdk" TargetMode="External"/><Relationship Id="rId50" Type="http://schemas.openxmlformats.org/officeDocument/2006/relationships/hyperlink" Target="https://drive.google.com/file/d/1-RTxIv5zZCXuB2HlhQBD2PLYdAZRSAzE/view?usp=drivesdk" TargetMode="External"/><Relationship Id="rId53" Type="http://schemas.openxmlformats.org/officeDocument/2006/relationships/drawing" Target="../drawings/drawing1.xml"/><Relationship Id="rId52" Type="http://schemas.openxmlformats.org/officeDocument/2006/relationships/hyperlink" Target="https://drive.google.com/file/d/1UqvSrY9YfiPy3YWMdii-DD7tfgkbVWIC/view?usp=drivesdk" TargetMode="External"/><Relationship Id="rId11" Type="http://schemas.openxmlformats.org/officeDocument/2006/relationships/hyperlink" Target="https://drive.google.com/file/d/1fVTyPrJdf1h0Qi4OtumdXt0EhW1LOX91/view?usp=drivesdk" TargetMode="External"/><Relationship Id="rId10" Type="http://schemas.openxmlformats.org/officeDocument/2006/relationships/hyperlink" Target="https://drive.google.com/file/d/19e9Vc4FtQ7QlGxrjC8iLfZnshO3HQvR2/view?usp=drivesdk" TargetMode="External"/><Relationship Id="rId54" Type="http://schemas.openxmlformats.org/officeDocument/2006/relationships/vmlDrawing" Target="../drawings/vmlDrawing1.vml"/><Relationship Id="rId13" Type="http://schemas.openxmlformats.org/officeDocument/2006/relationships/hyperlink" Target="https://drive.google.com/file/d/15ZjlUZykbqy4qMDCKn9ovpCFDE_S3gxe/view?usp=drivesdk" TargetMode="External"/><Relationship Id="rId12" Type="http://schemas.openxmlformats.org/officeDocument/2006/relationships/hyperlink" Target="https://drive.google.com/file/d/1JszBRoXkEVGig1L8ZaqJYbKmFSSu4emU/view?usp=drivesdk" TargetMode="External"/><Relationship Id="rId15" Type="http://schemas.openxmlformats.org/officeDocument/2006/relationships/hyperlink" Target="https://drive.google.com/file/d/1nV5upiQFjji2BEKk-t6yRUUlLitAp5pA/view?usp=drivesdk" TargetMode="External"/><Relationship Id="rId14" Type="http://schemas.openxmlformats.org/officeDocument/2006/relationships/hyperlink" Target="https://drive.google.com/file/d/1LAb_yYzZEB8XDoIMuioEfys0h5KbVAt1/view?usp=drivesdk" TargetMode="External"/><Relationship Id="rId17" Type="http://schemas.openxmlformats.org/officeDocument/2006/relationships/hyperlink" Target="https://drive.google.com/file/d/1rFs7ohl2b7aRRI49XqoRRTq-PU4kcsBi/view?usp=drivesdk" TargetMode="External"/><Relationship Id="rId16" Type="http://schemas.openxmlformats.org/officeDocument/2006/relationships/hyperlink" Target="https://drive.google.com/file/d/19G4n0Qq3cHSXnLWKLg7N3EJqkmsUg-TH/view?usp=drivesdk" TargetMode="External"/><Relationship Id="rId19" Type="http://schemas.openxmlformats.org/officeDocument/2006/relationships/hyperlink" Target="https://drive.google.com/file/d/1f1uDBrBu-YNZxEw0_si-4_U1YbMjk99Y/view?usp=drivesdk" TargetMode="External"/><Relationship Id="rId18" Type="http://schemas.openxmlformats.org/officeDocument/2006/relationships/hyperlink" Target="https://drive.google.com/file/d/1F1PnkvPb4EPUGrpT3TkEMvspMvUfwURI/view?usp=drivesd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7.29"/>
    <col customWidth="1" min="2" max="2" width="144.71"/>
    <col customWidth="1" min="3" max="3" width="35.14"/>
    <col customWidth="1" min="4" max="11" width="21.57"/>
  </cols>
  <sheetData>
    <row r="1">
      <c r="A1" s="1" t="s">
        <v>0</v>
      </c>
      <c r="B1" s="2" t="s">
        <v>1</v>
      </c>
      <c r="C1" s="2" t="s">
        <v>2</v>
      </c>
      <c r="D1" s="3" t="s">
        <v>3</v>
      </c>
      <c r="E1" s="3" t="s">
        <v>4</v>
      </c>
      <c r="F1" s="3" t="s">
        <v>5</v>
      </c>
      <c r="G1" s="3" t="s">
        <v>6</v>
      </c>
      <c r="H1" s="3"/>
      <c r="I1" s="3"/>
      <c r="J1" s="3"/>
      <c r="K1" s="3"/>
    </row>
    <row r="2">
      <c r="A2" s="4" t="s">
        <v>7</v>
      </c>
      <c r="B2" s="5" t="s">
        <v>8</v>
      </c>
      <c r="C2" s="4" t="s">
        <v>9</v>
      </c>
      <c r="D2" s="4" t="s">
        <v>10</v>
      </c>
      <c r="E2" s="6" t="s">
        <v>11</v>
      </c>
      <c r="F2" s="7" t="str">
        <f>HYPERLINK("https://drive.google.com/file/d/1_rE4L147hdfzkaeDo2xSZlUJuNfxX1uV/view?usp=drivesdk","Akshat Bordia - RACT 2020 Certificate")</f>
        <v>Akshat Bordia - RACT 2020 Certificate</v>
      </c>
      <c r="G2" s="4" t="s">
        <v>12</v>
      </c>
    </row>
    <row r="3">
      <c r="A3" s="8" t="s">
        <v>13</v>
      </c>
      <c r="B3" s="5" t="s">
        <v>14</v>
      </c>
      <c r="C3" s="5" t="s">
        <v>15</v>
      </c>
      <c r="D3" s="4" t="s">
        <v>16</v>
      </c>
      <c r="E3" s="6" t="s">
        <v>17</v>
      </c>
      <c r="F3" s="7" t="str">
        <f>HYPERLINK("https://drive.google.com/file/d/1Cgf4pIKAyCsYmc-bM5cMlXl_o9styP7L/view?usp=drivesdk","Lokesh Malviya - RACT 2020 Certificate")</f>
        <v>Lokesh Malviya - RACT 2020 Certificate</v>
      </c>
      <c r="G3" s="4" t="s">
        <v>18</v>
      </c>
    </row>
    <row r="4">
      <c r="A4" s="8" t="s">
        <v>19</v>
      </c>
      <c r="B4" s="5" t="s">
        <v>14</v>
      </c>
      <c r="C4" s="5" t="s">
        <v>20</v>
      </c>
      <c r="D4" s="4" t="s">
        <v>21</v>
      </c>
      <c r="E4" s="6" t="s">
        <v>22</v>
      </c>
      <c r="F4" s="7" t="str">
        <f>HYPERLINK("https://drive.google.com/file/d/1AVvzIqLyKi2VZo7O4vsy_FuaRCaWKKXg/view?usp=drivesdk","Pankaj Chittora - RACT 2020 Certificate")</f>
        <v>Pankaj Chittora - RACT 2020 Certificate</v>
      </c>
      <c r="G4" s="4" t="s">
        <v>23</v>
      </c>
    </row>
    <row r="5">
      <c r="A5" s="8" t="s">
        <v>24</v>
      </c>
      <c r="B5" s="5" t="s">
        <v>25</v>
      </c>
      <c r="C5" s="5" t="s">
        <v>26</v>
      </c>
      <c r="D5" s="4" t="s">
        <v>27</v>
      </c>
      <c r="E5" s="6" t="s">
        <v>28</v>
      </c>
      <c r="F5" s="7" t="str">
        <f>HYPERLINK("https://drive.google.com/file/d/1LuLOdIcGSmZ0HvtHDAWrsr_Npzt_rAq9/view?usp=drivesdk","Kavya Ameta - RACT 2020 Certificate")</f>
        <v>Kavya Ameta - RACT 2020 Certificate</v>
      </c>
      <c r="G5" s="4" t="s">
        <v>29</v>
      </c>
    </row>
    <row r="6">
      <c r="A6" s="8" t="s">
        <v>30</v>
      </c>
      <c r="B6" s="5" t="s">
        <v>25</v>
      </c>
      <c r="C6" s="5" t="s">
        <v>31</v>
      </c>
      <c r="D6" s="4" t="s">
        <v>32</v>
      </c>
      <c r="E6" s="6" t="s">
        <v>33</v>
      </c>
      <c r="F6" s="7" t="str">
        <f>HYPERLINK("https://drive.google.com/file/d/1ptdtRFoUhl3GJNjksRuT66R85Ukp4Nwd/view?usp=drivesdk","Rajkumar Soni - RACT 2020 Certificate")</f>
        <v>Rajkumar Soni - RACT 2020 Certificate</v>
      </c>
      <c r="G6" s="4" t="s">
        <v>34</v>
      </c>
    </row>
    <row r="7">
      <c r="A7" s="8" t="s">
        <v>35</v>
      </c>
      <c r="B7" s="5" t="s">
        <v>8</v>
      </c>
      <c r="C7" s="5" t="s">
        <v>36</v>
      </c>
      <c r="D7" s="4" t="s">
        <v>37</v>
      </c>
      <c r="E7" s="6" t="s">
        <v>38</v>
      </c>
      <c r="F7" s="7" t="str">
        <f>HYPERLINK("https://drive.google.com/file/d/1G_hzIO3o1IRdtYfXHT-VVyRgbZSz76w_/view?usp=drivesdk","Jitendra Shreemali - RACT 2020 Certificate")</f>
        <v>Jitendra Shreemali - RACT 2020 Certificate</v>
      </c>
      <c r="G7" s="4" t="s">
        <v>39</v>
      </c>
    </row>
    <row r="8">
      <c r="A8" s="8" t="s">
        <v>40</v>
      </c>
      <c r="B8" s="5" t="s">
        <v>8</v>
      </c>
      <c r="C8" s="5" t="s">
        <v>41</v>
      </c>
      <c r="D8" s="4" t="s">
        <v>42</v>
      </c>
      <c r="E8" s="6" t="s">
        <v>43</v>
      </c>
      <c r="F8" s="7" t="str">
        <f>HYPERLINK("https://drive.google.com/file/d/1m-r0967ldGknG2g9ediSGMm36ATF6FjQ/view?usp=drivesdk","Nitin Kothari - RACT 2020 Certificate")</f>
        <v>Nitin Kothari - RACT 2020 Certificate</v>
      </c>
      <c r="G8" s="4" t="s">
        <v>44</v>
      </c>
    </row>
    <row r="9">
      <c r="A9" s="8" t="s">
        <v>45</v>
      </c>
      <c r="B9" s="5" t="s">
        <v>46</v>
      </c>
      <c r="C9" s="5" t="s">
        <v>47</v>
      </c>
      <c r="D9" s="4" t="s">
        <v>48</v>
      </c>
      <c r="E9" s="6" t="s">
        <v>49</v>
      </c>
      <c r="F9" s="7" t="str">
        <f>HYPERLINK("https://drive.google.com/file/d/17G7P-cofEQVKbLu-H9AIrHP40d8xRV0G/view?usp=drivesdk","Vaibhavraj Nath Chauhana - RACT 2020 Certificate")</f>
        <v>Vaibhavraj Nath Chauhana - RACT 2020 Certificate</v>
      </c>
      <c r="G9" s="4" t="s">
        <v>50</v>
      </c>
    </row>
    <row r="10">
      <c r="A10" s="8" t="s">
        <v>51</v>
      </c>
      <c r="B10" s="5" t="s">
        <v>46</v>
      </c>
      <c r="C10" s="5" t="s">
        <v>52</v>
      </c>
      <c r="D10" s="4" t="s">
        <v>53</v>
      </c>
      <c r="E10" s="6" t="s">
        <v>54</v>
      </c>
      <c r="F10" s="7" t="str">
        <f>HYPERLINK("https://drive.google.com/file/d/19e9Vc4FtQ7QlGxrjC8iLfZnshO3HQvR2/view?usp=drivesdk","Sanjana Purbia - RACT 2020 Certificate")</f>
        <v>Sanjana Purbia - RACT 2020 Certificate</v>
      </c>
      <c r="G10" s="4" t="s">
        <v>55</v>
      </c>
    </row>
    <row r="11">
      <c r="A11" s="8" t="s">
        <v>19</v>
      </c>
      <c r="B11" s="5" t="s">
        <v>46</v>
      </c>
      <c r="C11" s="5" t="s">
        <v>20</v>
      </c>
      <c r="D11" s="4" t="s">
        <v>56</v>
      </c>
      <c r="E11" s="6" t="s">
        <v>57</v>
      </c>
      <c r="F11" s="7" t="str">
        <f>HYPERLINK("https://drive.google.com/file/d/1fVTyPrJdf1h0Qi4OtumdXt0EhW1LOX91/view?usp=drivesdk","Pankaj Chittora - RACT 2020 Certificate")</f>
        <v>Pankaj Chittora - RACT 2020 Certificate</v>
      </c>
      <c r="G11" s="4" t="s">
        <v>58</v>
      </c>
    </row>
    <row r="12">
      <c r="A12" s="8" t="s">
        <v>59</v>
      </c>
      <c r="B12" s="5" t="s">
        <v>60</v>
      </c>
      <c r="C12" s="5" t="s">
        <v>61</v>
      </c>
      <c r="D12" s="4" t="s">
        <v>62</v>
      </c>
      <c r="E12" s="6" t="s">
        <v>63</v>
      </c>
      <c r="F12" s="7" t="str">
        <f>HYPERLINK("https://drive.google.com/file/d/1JszBRoXkEVGig1L8ZaqJYbKmFSSu4emU/view?usp=drivesdk","Jitendra Choubisa - RACT 2020 Certificate")</f>
        <v>Jitendra Choubisa - RACT 2020 Certificate</v>
      </c>
      <c r="G12" s="4" t="s">
        <v>64</v>
      </c>
    </row>
    <row r="13">
      <c r="A13" s="8" t="s">
        <v>65</v>
      </c>
      <c r="B13" s="5" t="s">
        <v>60</v>
      </c>
      <c r="C13" s="5" t="s">
        <v>66</v>
      </c>
      <c r="D13" s="4" t="s">
        <v>67</v>
      </c>
      <c r="E13" s="6" t="s">
        <v>68</v>
      </c>
      <c r="F13" s="7" t="str">
        <f>HYPERLINK("https://drive.google.com/file/d/15ZjlUZykbqy4qMDCKn9ovpCFDE_S3gxe/view?usp=drivesdk","Riya Audichya - RACT 2020 Certificate")</f>
        <v>Riya Audichya - RACT 2020 Certificate</v>
      </c>
      <c r="G13" s="4" t="s">
        <v>69</v>
      </c>
    </row>
    <row r="14">
      <c r="A14" s="8" t="s">
        <v>70</v>
      </c>
      <c r="B14" s="5" t="s">
        <v>60</v>
      </c>
      <c r="C14" s="5" t="s">
        <v>71</v>
      </c>
      <c r="D14" s="4" t="s">
        <v>72</v>
      </c>
      <c r="E14" s="6" t="s">
        <v>73</v>
      </c>
      <c r="F14" s="7" t="str">
        <f>HYPERLINK("https://drive.google.com/file/d/1LAb_yYzZEB8XDoIMuioEfys0h5KbVAt1/view?usp=drivesdk","Ritwik Mohan Bhatt - RACT 2020 Certificate")</f>
        <v>Ritwik Mohan Bhatt - RACT 2020 Certificate</v>
      </c>
      <c r="G14" s="4" t="s">
        <v>74</v>
      </c>
    </row>
    <row r="15">
      <c r="A15" s="8" t="s">
        <v>35</v>
      </c>
      <c r="B15" s="5" t="s">
        <v>75</v>
      </c>
      <c r="C15" s="5" t="s">
        <v>36</v>
      </c>
      <c r="D15" s="4" t="s">
        <v>76</v>
      </c>
      <c r="E15" s="6" t="s">
        <v>77</v>
      </c>
      <c r="F15" s="7" t="str">
        <f>HYPERLINK("https://drive.google.com/file/d/1nV5upiQFjji2BEKk-t6yRUUlLitAp5pA/view?usp=drivesdk","Jitendra Shreemali - RACT 2020 Certificate")</f>
        <v>Jitendra Shreemali - RACT 2020 Certificate</v>
      </c>
      <c r="G15" s="4" t="s">
        <v>78</v>
      </c>
    </row>
    <row r="16">
      <c r="A16" s="8" t="s">
        <v>13</v>
      </c>
      <c r="B16" s="5" t="s">
        <v>75</v>
      </c>
      <c r="C16" s="5" t="s">
        <v>15</v>
      </c>
      <c r="D16" s="4" t="s">
        <v>79</v>
      </c>
      <c r="E16" s="6" t="s">
        <v>80</v>
      </c>
      <c r="F16" s="7" t="str">
        <f>HYPERLINK("https://drive.google.com/file/d/19G4n0Qq3cHSXnLWKLg7N3EJqkmsUg-TH/view?usp=drivesdk","Lokesh Malviya - RACT 2020 Certificate")</f>
        <v>Lokesh Malviya - RACT 2020 Certificate</v>
      </c>
      <c r="G16" s="4" t="s">
        <v>81</v>
      </c>
    </row>
    <row r="17">
      <c r="A17" s="8" t="s">
        <v>82</v>
      </c>
      <c r="B17" s="5" t="s">
        <v>75</v>
      </c>
      <c r="C17" s="5" t="s">
        <v>83</v>
      </c>
      <c r="D17" s="4" t="s">
        <v>84</v>
      </c>
      <c r="E17" s="6" t="s">
        <v>85</v>
      </c>
      <c r="F17" s="7" t="str">
        <f>HYPERLINK("https://drive.google.com/file/d/1rFs7ohl2b7aRRI49XqoRRTq-PU4kcsBi/view?usp=drivesdk","Payal Paliwal - RACT 2020 Certificate")</f>
        <v>Payal Paliwal - RACT 2020 Certificate</v>
      </c>
      <c r="G17" s="4" t="s">
        <v>86</v>
      </c>
    </row>
    <row r="18">
      <c r="A18" s="8" t="s">
        <v>87</v>
      </c>
      <c r="B18" s="5" t="s">
        <v>75</v>
      </c>
      <c r="C18" s="5" t="s">
        <v>88</v>
      </c>
      <c r="D18" s="4" t="s">
        <v>89</v>
      </c>
      <c r="E18" s="6" t="s">
        <v>90</v>
      </c>
      <c r="F18" s="7" t="str">
        <f>HYPERLINK("https://drive.google.com/file/d/1F1PnkvPb4EPUGrpT3TkEMvspMvUfwURI/view?usp=drivesdk","Bhavesh Jindal - RACT 2020 Certificate")</f>
        <v>Bhavesh Jindal - RACT 2020 Certificate</v>
      </c>
      <c r="G18" s="4" t="s">
        <v>91</v>
      </c>
    </row>
    <row r="19">
      <c r="A19" s="8" t="s">
        <v>92</v>
      </c>
      <c r="B19" s="5" t="s">
        <v>75</v>
      </c>
      <c r="C19" s="5" t="s">
        <v>93</v>
      </c>
      <c r="D19" s="4" t="s">
        <v>94</v>
      </c>
      <c r="E19" s="6" t="s">
        <v>95</v>
      </c>
      <c r="F19" s="7" t="str">
        <f>HYPERLINK("https://drive.google.com/file/d/1f1uDBrBu-YNZxEw0_si-4_U1YbMjk99Y/view?usp=drivesdk","Harshit Chaubisa - RACT 2020 Certificate")</f>
        <v>Harshit Chaubisa - RACT 2020 Certificate</v>
      </c>
      <c r="G19" s="4" t="s">
        <v>96</v>
      </c>
    </row>
    <row r="20">
      <c r="A20" s="8" t="s">
        <v>13</v>
      </c>
      <c r="B20" s="5" t="s">
        <v>97</v>
      </c>
      <c r="C20" s="5" t="s">
        <v>15</v>
      </c>
      <c r="D20" s="4" t="s">
        <v>98</v>
      </c>
      <c r="E20" s="6" t="s">
        <v>99</v>
      </c>
      <c r="F20" s="7" t="str">
        <f>HYPERLINK("https://drive.google.com/file/d/1gw5d5A8-UnE_XMwVUCfl2J88mBOafdKa/view?usp=drivesdk","Lokesh Malviya - RACT 2020 Certificate")</f>
        <v>Lokesh Malviya - RACT 2020 Certificate</v>
      </c>
      <c r="G20" s="4" t="s">
        <v>81</v>
      </c>
    </row>
    <row r="21">
      <c r="A21" s="8" t="s">
        <v>35</v>
      </c>
      <c r="B21" s="5" t="s">
        <v>97</v>
      </c>
      <c r="C21" s="5" t="s">
        <v>36</v>
      </c>
      <c r="D21" s="4" t="s">
        <v>100</v>
      </c>
      <c r="E21" s="6" t="s">
        <v>101</v>
      </c>
      <c r="F21" s="7" t="str">
        <f>HYPERLINK("https://drive.google.com/file/d/1D8bhgekdmD6zu81_SKTR84oaEhYQQd2f/view?usp=drivesdk","Jitendra Shreemali - RACT 2020 Certificate")</f>
        <v>Jitendra Shreemali - RACT 2020 Certificate</v>
      </c>
      <c r="G21" s="4" t="s">
        <v>78</v>
      </c>
    </row>
    <row r="22">
      <c r="A22" s="8" t="s">
        <v>102</v>
      </c>
      <c r="B22" s="5" t="s">
        <v>97</v>
      </c>
      <c r="C22" s="5" t="s">
        <v>103</v>
      </c>
      <c r="D22" s="4" t="s">
        <v>104</v>
      </c>
      <c r="E22" s="6" t="s">
        <v>105</v>
      </c>
      <c r="F22" s="7" t="str">
        <f>HYPERLINK("https://drive.google.com/file/d/1AwDI59IB7DeZxJnlskaD3ZleG09zc5-R/view?usp=drivesdk","Rahul Ojha - RACT 2020 Certificate")</f>
        <v>Rahul Ojha - RACT 2020 Certificate</v>
      </c>
      <c r="G22" s="4" t="s">
        <v>106</v>
      </c>
    </row>
    <row r="23">
      <c r="A23" s="8" t="s">
        <v>107</v>
      </c>
      <c r="B23" s="5" t="s">
        <v>108</v>
      </c>
      <c r="C23" s="5" t="s">
        <v>109</v>
      </c>
      <c r="D23" s="4" t="s">
        <v>110</v>
      </c>
      <c r="E23" s="6" t="s">
        <v>111</v>
      </c>
      <c r="F23" s="7" t="str">
        <f>HYPERLINK("https://drive.google.com/file/d/1rX_kengFOYgkNg9M1sNDiiW2PVXq4mpV/view?usp=drivesdk","Bhavini Jain - RACT 2020 Certificate")</f>
        <v>Bhavini Jain - RACT 2020 Certificate</v>
      </c>
      <c r="G23" s="4" t="s">
        <v>112</v>
      </c>
    </row>
    <row r="24">
      <c r="A24" s="8" t="s">
        <v>19</v>
      </c>
      <c r="B24" s="5" t="s">
        <v>108</v>
      </c>
      <c r="C24" s="5" t="s">
        <v>20</v>
      </c>
      <c r="D24" s="4" t="s">
        <v>113</v>
      </c>
      <c r="E24" s="6" t="s">
        <v>114</v>
      </c>
      <c r="F24" s="7" t="str">
        <f>HYPERLINK("https://drive.google.com/file/d/149eKc7IT_lhLNlkqqqHQ6N9V9EnZ7mDr/view?usp=drivesdk","Pankaj Chittora - RACT 2020 Certificate")</f>
        <v>Pankaj Chittora - RACT 2020 Certificate</v>
      </c>
      <c r="G24" s="4" t="s">
        <v>115</v>
      </c>
    </row>
    <row r="25">
      <c r="A25" s="8" t="s">
        <v>116</v>
      </c>
      <c r="B25" s="5" t="s">
        <v>108</v>
      </c>
      <c r="C25" s="5" t="s">
        <v>117</v>
      </c>
      <c r="D25" s="4" t="s">
        <v>118</v>
      </c>
      <c r="E25" s="6" t="s">
        <v>119</v>
      </c>
      <c r="F25" s="7" t="str">
        <f>HYPERLINK("https://drive.google.com/file/d/13wKCmUteLx7rk4d2vJeU1ZtCqnXWU9kL/view?usp=drivesdk","Nandeshwari Ranawata - RACT 2020 Certificate")</f>
        <v>Nandeshwari Ranawata - RACT 2020 Certificate</v>
      </c>
      <c r="G25" s="4" t="s">
        <v>120</v>
      </c>
    </row>
    <row r="26">
      <c r="A26" s="8" t="s">
        <v>40</v>
      </c>
      <c r="B26" s="5" t="s">
        <v>121</v>
      </c>
      <c r="C26" s="5" t="s">
        <v>41</v>
      </c>
      <c r="D26" s="4" t="s">
        <v>122</v>
      </c>
      <c r="E26" s="6" t="s">
        <v>123</v>
      </c>
      <c r="F26" s="7" t="str">
        <f>HYPERLINK("https://drive.google.com/file/d/1yEF1pWphOnEg0VWZj50OpeUoAjnuF0N8/view?usp=drivesdk","Nitin Kothari - RACT 2020 Certificate")</f>
        <v>Nitin Kothari - RACT 2020 Certificate</v>
      </c>
      <c r="G26" s="4" t="s">
        <v>124</v>
      </c>
    </row>
    <row r="27">
      <c r="A27" s="8" t="s">
        <v>35</v>
      </c>
      <c r="B27" s="5" t="s">
        <v>121</v>
      </c>
      <c r="C27" s="5" t="s">
        <v>36</v>
      </c>
      <c r="D27" s="4" t="s">
        <v>125</v>
      </c>
      <c r="E27" s="6" t="s">
        <v>126</v>
      </c>
      <c r="F27" s="7" t="str">
        <f>HYPERLINK("https://drive.google.com/file/d/1obTszbTX-HWXulNCydhGi1x0IC9vtiiW/view?usp=drivesdk","Jitendra Shreemali - RACT 2020 Certificate")</f>
        <v>Jitendra Shreemali - RACT 2020 Certificate</v>
      </c>
      <c r="G27" s="4" t="s">
        <v>127</v>
      </c>
    </row>
    <row r="28">
      <c r="A28" s="8" t="s">
        <v>128</v>
      </c>
      <c r="B28" s="5" t="s">
        <v>121</v>
      </c>
      <c r="C28" s="5" t="s">
        <v>129</v>
      </c>
      <c r="D28" s="4" t="s">
        <v>130</v>
      </c>
      <c r="E28" s="6" t="s">
        <v>131</v>
      </c>
      <c r="F28" s="7" t="str">
        <f>HYPERLINK("https://drive.google.com/file/d/1WVDvWq63YWlDPYGDZ_7gXtr0xD6So2-d/view?usp=drivesdk","Dhvani Minda - RACT 2020 Certificate")</f>
        <v>Dhvani Minda - RACT 2020 Certificate</v>
      </c>
      <c r="G28" s="4" t="s">
        <v>132</v>
      </c>
    </row>
    <row r="29">
      <c r="A29" s="8" t="s">
        <v>133</v>
      </c>
      <c r="B29" s="5" t="s">
        <v>121</v>
      </c>
      <c r="C29" s="5" t="s">
        <v>134</v>
      </c>
      <c r="D29" s="4" t="s">
        <v>135</v>
      </c>
      <c r="E29" s="6" t="s">
        <v>136</v>
      </c>
      <c r="F29" s="7" t="str">
        <f>HYPERLINK("https://drive.google.com/file/d/1At7QJ7NrCjr_k2UiMN9AtZReXjacty6-/view?usp=drivesdk","Ishika Malasiya - RACT 2020 Certificate")</f>
        <v>Ishika Malasiya - RACT 2020 Certificate</v>
      </c>
      <c r="G29" s="4" t="s">
        <v>137</v>
      </c>
    </row>
    <row r="30">
      <c r="A30" s="8" t="s">
        <v>138</v>
      </c>
      <c r="B30" s="5" t="s">
        <v>139</v>
      </c>
      <c r="C30" s="5" t="s">
        <v>140</v>
      </c>
      <c r="D30" s="4" t="s">
        <v>141</v>
      </c>
      <c r="E30" s="6" t="s">
        <v>142</v>
      </c>
      <c r="F30" s="7" t="str">
        <f>HYPERLINK("https://drive.google.com/file/d/1z0N2XbCsEWL1zpU_lhgTCgjR0Q_vHGP3/view?usp=drivesdk","Shaurya Singh Bhansali - RACT 2020 Certificate")</f>
        <v>Shaurya Singh Bhansali - RACT 2020 Certificate</v>
      </c>
      <c r="G30" s="4" t="s">
        <v>143</v>
      </c>
    </row>
    <row r="31">
      <c r="A31" s="8" t="s">
        <v>30</v>
      </c>
      <c r="B31" s="5" t="s">
        <v>139</v>
      </c>
      <c r="C31" s="5" t="s">
        <v>31</v>
      </c>
      <c r="D31" s="4" t="s">
        <v>144</v>
      </c>
      <c r="E31" s="6" t="s">
        <v>145</v>
      </c>
      <c r="F31" s="7" t="str">
        <f>HYPERLINK("https://drive.google.com/file/d/1h0tidtWx-FBAQffUrDZrozsFmQRMIpjA/view?usp=drivesdk","Rajkumar Soni - RACT 2020 Certificate")</f>
        <v>Rajkumar Soni - RACT 2020 Certificate</v>
      </c>
      <c r="G31" s="4" t="s">
        <v>146</v>
      </c>
    </row>
    <row r="32">
      <c r="A32" s="8" t="s">
        <v>82</v>
      </c>
      <c r="B32" s="5" t="s">
        <v>147</v>
      </c>
      <c r="C32" s="5" t="s">
        <v>83</v>
      </c>
      <c r="D32" s="4" t="s">
        <v>148</v>
      </c>
      <c r="E32" s="6" t="s">
        <v>149</v>
      </c>
      <c r="F32" s="7" t="str">
        <f>HYPERLINK("https://drive.google.com/file/d/1chEtpqGagYwaEfHAZ4RoUp9BptmON-nw/view?usp=drivesdk","Payal Paliwal - RACT 2020 Certificate")</f>
        <v>Payal Paliwal - RACT 2020 Certificate</v>
      </c>
      <c r="G32" s="4" t="s">
        <v>150</v>
      </c>
    </row>
    <row r="33">
      <c r="A33" s="8" t="s">
        <v>35</v>
      </c>
      <c r="B33" s="5" t="s">
        <v>147</v>
      </c>
      <c r="C33" s="5" t="s">
        <v>36</v>
      </c>
      <c r="D33" s="4" t="s">
        <v>151</v>
      </c>
      <c r="E33" s="6" t="s">
        <v>152</v>
      </c>
      <c r="F33" s="7" t="str">
        <f>HYPERLINK("https://drive.google.com/file/d/16SvQUe3HuTzkxChTmBTC68skfuGiZEGF/view?usp=drivesdk","Jitendra Shreemali - RACT 2020 Certificate")</f>
        <v>Jitendra Shreemali - RACT 2020 Certificate</v>
      </c>
      <c r="G33" s="4" t="s">
        <v>153</v>
      </c>
    </row>
    <row r="34">
      <c r="A34" s="8" t="s">
        <v>40</v>
      </c>
      <c r="B34" s="5" t="s">
        <v>154</v>
      </c>
      <c r="C34" s="5" t="s">
        <v>41</v>
      </c>
      <c r="D34" s="4" t="s">
        <v>155</v>
      </c>
      <c r="E34" s="6" t="s">
        <v>156</v>
      </c>
      <c r="F34" s="7" t="str">
        <f>HYPERLINK("https://drive.google.com/file/d/1_qXGsR4w4HX8822qXva1a3jeKjVosyOI/view?usp=drivesdk","Nitin Kothari - RACT 2020 Certificate")</f>
        <v>Nitin Kothari - RACT 2020 Certificate</v>
      </c>
      <c r="G34" s="4" t="s">
        <v>157</v>
      </c>
    </row>
    <row r="35">
      <c r="A35" s="8" t="s">
        <v>35</v>
      </c>
      <c r="B35" s="5" t="s">
        <v>154</v>
      </c>
      <c r="C35" s="5" t="s">
        <v>36</v>
      </c>
      <c r="D35" s="4" t="s">
        <v>158</v>
      </c>
      <c r="E35" s="6" t="s">
        <v>159</v>
      </c>
      <c r="F35" s="7" t="str">
        <f>HYPERLINK("https://drive.google.com/file/d/1oIOvYVhmQ-8dxCKGt0mXP6EDmjeCfk5-/view?usp=drivesdk","Jitendra Shreemali - RACT 2020 Certificate")</f>
        <v>Jitendra Shreemali - RACT 2020 Certificate</v>
      </c>
      <c r="G35" s="4" t="s">
        <v>153</v>
      </c>
    </row>
    <row r="36">
      <c r="A36" s="8" t="s">
        <v>160</v>
      </c>
      <c r="B36" s="5" t="s">
        <v>161</v>
      </c>
      <c r="C36" s="5" t="s">
        <v>162</v>
      </c>
      <c r="D36" s="4" t="s">
        <v>163</v>
      </c>
      <c r="E36" s="6" t="s">
        <v>164</v>
      </c>
      <c r="F36" s="7" t="str">
        <f>HYPERLINK("https://drive.google.com/file/d/1i9kI35nLTr2txrTauuITSCOX-6x8O4Ah/view?usp=drivesdk","Lavi Vashishth - RACT 2020 Certificate")</f>
        <v>Lavi Vashishth - RACT 2020 Certificate</v>
      </c>
      <c r="G36" s="4" t="s">
        <v>165</v>
      </c>
    </row>
    <row r="37">
      <c r="A37" s="8" t="s">
        <v>166</v>
      </c>
      <c r="B37" s="5" t="s">
        <v>161</v>
      </c>
      <c r="C37" s="5" t="s">
        <v>167</v>
      </c>
      <c r="D37" s="4" t="s">
        <v>168</v>
      </c>
      <c r="E37" s="6" t="s">
        <v>169</v>
      </c>
      <c r="F37" s="7" t="str">
        <f>HYPERLINK("https://drive.google.com/file/d/1oDWYlP1BxQXoFLw5D9_wRuvwJV58Hyis/view?usp=drivesdk","Abha Rathore - RACT 2020 Certificate")</f>
        <v>Abha Rathore - RACT 2020 Certificate</v>
      </c>
      <c r="G37" s="4" t="s">
        <v>170</v>
      </c>
    </row>
    <row r="38">
      <c r="A38" s="8" t="s">
        <v>19</v>
      </c>
      <c r="B38" s="5" t="s">
        <v>161</v>
      </c>
      <c r="C38" s="5" t="s">
        <v>20</v>
      </c>
      <c r="D38" s="4" t="s">
        <v>171</v>
      </c>
      <c r="E38" s="6" t="s">
        <v>172</v>
      </c>
      <c r="F38" s="7" t="str">
        <f>HYPERLINK("https://drive.google.com/file/d/1g58xBDxJAhYwMIpmRiJ00Olu4tu7urZN/view?usp=drivesdk","Pankaj Chittora - RACT 2020 Certificate")</f>
        <v>Pankaj Chittora - RACT 2020 Certificate</v>
      </c>
      <c r="G38" s="4" t="s">
        <v>173</v>
      </c>
    </row>
    <row r="39">
      <c r="A39" s="8" t="s">
        <v>174</v>
      </c>
      <c r="B39" s="5" t="s">
        <v>175</v>
      </c>
      <c r="C39" s="5" t="s">
        <v>176</v>
      </c>
      <c r="D39" s="4" t="s">
        <v>177</v>
      </c>
      <c r="E39" s="6" t="s">
        <v>178</v>
      </c>
      <c r="F39" s="7" t="str">
        <f>HYPERLINK("https://drive.google.com/file/d/1dpUHIgl3i3FXsjRvcl251g5syOY0-wyO/view?usp=drivesdk","Shreya - RACT 2020 Certificate")</f>
        <v>Shreya - RACT 2020 Certificate</v>
      </c>
      <c r="G39" s="4" t="s">
        <v>179</v>
      </c>
    </row>
    <row r="40">
      <c r="A40" s="8" t="s">
        <v>180</v>
      </c>
      <c r="B40" s="5" t="s">
        <v>175</v>
      </c>
      <c r="C40" s="5" t="s">
        <v>181</v>
      </c>
      <c r="D40" s="4" t="s">
        <v>182</v>
      </c>
      <c r="E40" s="6" t="s">
        <v>183</v>
      </c>
      <c r="F40" s="7" t="str">
        <f>HYPERLINK("https://drive.google.com/file/d/1pls1-uquscGG6KkP2-u43YFYJUFPDRbr/view?usp=drivesdk","Manvi Sethi - RACT 2020 Certificate")</f>
        <v>Manvi Sethi - RACT 2020 Certificate</v>
      </c>
      <c r="G40" s="4" t="s">
        <v>184</v>
      </c>
    </row>
    <row r="41">
      <c r="A41" s="8" t="s">
        <v>185</v>
      </c>
      <c r="B41" s="5" t="s">
        <v>175</v>
      </c>
      <c r="C41" s="5" t="s">
        <v>186</v>
      </c>
      <c r="D41" s="4" t="s">
        <v>187</v>
      </c>
      <c r="E41" s="6" t="s">
        <v>188</v>
      </c>
      <c r="F41" s="7" t="str">
        <f>HYPERLINK("https://drive.google.com/file/d/1JzQKFv5ZfpcJ2uWzAuvP50iE-o9-ZpB5/view?usp=drivesdk","Gaurav Kumawat - RACT 2020 Certificate")</f>
        <v>Gaurav Kumawat - RACT 2020 Certificate</v>
      </c>
      <c r="G41" s="4" t="s">
        <v>189</v>
      </c>
    </row>
    <row r="42">
      <c r="A42" s="8" t="s">
        <v>190</v>
      </c>
      <c r="B42" s="5" t="s">
        <v>191</v>
      </c>
      <c r="C42" s="5" t="s">
        <v>192</v>
      </c>
      <c r="D42" s="4" t="s">
        <v>193</v>
      </c>
      <c r="E42" s="6" t="s">
        <v>194</v>
      </c>
      <c r="F42" s="7" t="str">
        <f>HYPERLINK("https://drive.google.com/file/d/1ALyBa2d9FbpqPrY9IKriXxFAJiMg82AV/view?usp=drivesdk","Tanu Sharma - RACT 2020 Certificate")</f>
        <v>Tanu Sharma - RACT 2020 Certificate</v>
      </c>
      <c r="G42" s="4" t="s">
        <v>195</v>
      </c>
    </row>
    <row r="43">
      <c r="A43" s="8" t="s">
        <v>185</v>
      </c>
      <c r="B43" s="5" t="s">
        <v>191</v>
      </c>
      <c r="C43" s="5" t="s">
        <v>186</v>
      </c>
      <c r="D43" s="4" t="s">
        <v>196</v>
      </c>
      <c r="E43" s="6" t="s">
        <v>197</v>
      </c>
      <c r="F43" s="7" t="str">
        <f>HYPERLINK("https://drive.google.com/file/d/1Taz-RIsRIkZc7T9OKCrM-nmhafcpxeeH/view?usp=drivesdk","Gaurav Kumawat - RACT 2020 Certificate")</f>
        <v>Gaurav Kumawat - RACT 2020 Certificate</v>
      </c>
      <c r="G43" s="4" t="s">
        <v>189</v>
      </c>
    </row>
    <row r="44">
      <c r="A44" s="8" t="s">
        <v>198</v>
      </c>
      <c r="B44" s="5" t="s">
        <v>199</v>
      </c>
      <c r="C44" s="5" t="s">
        <v>200</v>
      </c>
      <c r="D44" s="4" t="s">
        <v>201</v>
      </c>
      <c r="E44" s="6" t="s">
        <v>202</v>
      </c>
      <c r="F44" s="7" t="str">
        <f>HYPERLINK("https://drive.google.com/file/d/1C2XLbVss9i3AbXwDkxzJClh7YG0wID9Q/view?usp=drivesdk","Dixita Mali - RACT 2020 Certificate")</f>
        <v>Dixita Mali - RACT 2020 Certificate</v>
      </c>
      <c r="G44" s="4" t="s">
        <v>203</v>
      </c>
    </row>
    <row r="45">
      <c r="A45" s="8" t="s">
        <v>204</v>
      </c>
      <c r="B45" s="5" t="s">
        <v>199</v>
      </c>
      <c r="C45" s="5" t="s">
        <v>205</v>
      </c>
      <c r="D45" s="4" t="s">
        <v>206</v>
      </c>
      <c r="E45" s="6" t="s">
        <v>207</v>
      </c>
      <c r="F45" s="7" t="str">
        <f>HYPERLINK("https://drive.google.com/file/d/199FRHM3lIml-rAKOr3ZngqlWqJ5Rl2Uv/view?usp=drivesdk","Kritika Kumawat - RACT 2020 Certificate")</f>
        <v>Kritika Kumawat - RACT 2020 Certificate</v>
      </c>
      <c r="G45" s="4" t="s">
        <v>208</v>
      </c>
    </row>
    <row r="46">
      <c r="A46" s="8" t="s">
        <v>185</v>
      </c>
      <c r="B46" s="5" t="s">
        <v>199</v>
      </c>
      <c r="C46" s="5" t="s">
        <v>186</v>
      </c>
      <c r="D46" s="4" t="s">
        <v>209</v>
      </c>
      <c r="E46" s="6" t="s">
        <v>210</v>
      </c>
      <c r="F46" s="7" t="str">
        <f>HYPERLINK("https://drive.google.com/file/d/10sZSLuvvS2X0BdBard1mB50a_BxVeESU/view?usp=drivesdk","Gaurav Kumawat - RACT 2020 Certificate")</f>
        <v>Gaurav Kumawat - RACT 2020 Certificate</v>
      </c>
      <c r="G46" s="4" t="s">
        <v>211</v>
      </c>
    </row>
    <row r="47">
      <c r="A47" s="8" t="s">
        <v>212</v>
      </c>
      <c r="B47" s="5" t="s">
        <v>213</v>
      </c>
      <c r="C47" s="5" t="s">
        <v>214</v>
      </c>
      <c r="D47" s="4" t="s">
        <v>215</v>
      </c>
      <c r="E47" s="6" t="s">
        <v>216</v>
      </c>
      <c r="F47" s="7" t="str">
        <f>HYPERLINK("https://drive.google.com/file/d/1-kW-A1ldb5rXx8IJ8GBuxVcET6S2msO-/view?usp=drivesdk","Aditya Maheshwari - RACT 2020 Certificate")</f>
        <v>Aditya Maheshwari - RACT 2020 Certificate</v>
      </c>
      <c r="G47" s="4" t="s">
        <v>217</v>
      </c>
    </row>
    <row r="48">
      <c r="A48" s="8" t="s">
        <v>218</v>
      </c>
      <c r="B48" s="5" t="s">
        <v>213</v>
      </c>
      <c r="C48" s="5" t="s">
        <v>219</v>
      </c>
      <c r="D48" s="4" t="s">
        <v>220</v>
      </c>
      <c r="E48" s="6" t="s">
        <v>221</v>
      </c>
      <c r="F48" s="7" t="str">
        <f>HYPERLINK("https://drive.google.com/file/d/1NgAbBJL38esFrzGk7F8AGE17A9CH7L3a/view?usp=drivesdk","Abhishek Sharma - RACT 2020 Certificate")</f>
        <v>Abhishek Sharma - RACT 2020 Certificate</v>
      </c>
      <c r="G48" s="4" t="s">
        <v>222</v>
      </c>
    </row>
    <row r="49">
      <c r="A49" s="8" t="s">
        <v>223</v>
      </c>
      <c r="B49" s="5" t="s">
        <v>213</v>
      </c>
      <c r="C49" s="5" t="s">
        <v>224</v>
      </c>
      <c r="D49" s="4" t="s">
        <v>225</v>
      </c>
      <c r="E49" s="6" t="s">
        <v>226</v>
      </c>
      <c r="F49" s="7" t="str">
        <f>HYPERLINK("https://drive.google.com/file/d/1Kzd9prjwLibWj7yFk5lmzHnbkEMFTBHO/view?usp=drivesdk","Yogendra Singh Solanki - RACT 2020 Certificate")</f>
        <v>Yogendra Singh Solanki - RACT 2020 Certificate</v>
      </c>
      <c r="G49" s="4" t="s">
        <v>227</v>
      </c>
    </row>
    <row r="50">
      <c r="A50" s="8" t="s">
        <v>24</v>
      </c>
      <c r="B50" s="5" t="s">
        <v>228</v>
      </c>
      <c r="C50" s="5" t="s">
        <v>26</v>
      </c>
      <c r="D50" s="4" t="s">
        <v>229</v>
      </c>
      <c r="E50" s="6" t="s">
        <v>230</v>
      </c>
      <c r="F50" s="7" t="str">
        <f>HYPERLINK("https://drive.google.com/file/d/1-RTxIv5zZCXuB2HlhQBD2PLYdAZRSAzE/view?usp=drivesdk","Kavya Ameta - RACT 2020 Certificate")</f>
        <v>Kavya Ameta - RACT 2020 Certificate</v>
      </c>
      <c r="G50" s="4" t="s">
        <v>231</v>
      </c>
    </row>
    <row r="51">
      <c r="A51" s="8" t="s">
        <v>232</v>
      </c>
      <c r="B51" s="5" t="s">
        <v>228</v>
      </c>
      <c r="C51" s="5" t="s">
        <v>233</v>
      </c>
      <c r="D51" s="4" t="s">
        <v>234</v>
      </c>
      <c r="E51" s="6" t="s">
        <v>235</v>
      </c>
      <c r="F51" s="7" t="str">
        <f>HYPERLINK("https://drive.google.com/file/d/1bv0pBSWqKKmYQLhVDHiHj_JfNrxryw6R/view?usp=drivesdk","Riya Talreja - RACT 2020 Certificate")</f>
        <v>Riya Talreja - RACT 2020 Certificate</v>
      </c>
      <c r="G51" s="4" t="s">
        <v>236</v>
      </c>
    </row>
    <row r="52">
      <c r="A52" s="8" t="s">
        <v>30</v>
      </c>
      <c r="B52" s="5" t="s">
        <v>228</v>
      </c>
      <c r="C52" s="5" t="s">
        <v>31</v>
      </c>
      <c r="D52" s="4" t="s">
        <v>237</v>
      </c>
      <c r="E52" s="6" t="s">
        <v>238</v>
      </c>
      <c r="F52" s="7" t="str">
        <f>HYPERLINK("https://drive.google.com/file/d/1UqvSrY9YfiPy3YWMdii-DD7tfgkbVWIC/view?usp=drivesdk","Rajkumar Soni - RACT 2020 Certificate")</f>
        <v>Rajkumar Soni - RACT 2020 Certificate</v>
      </c>
      <c r="G52" s="4" t="s">
        <v>239</v>
      </c>
    </row>
    <row r="53">
      <c r="A53" s="9"/>
      <c r="B53" s="5"/>
      <c r="C53" s="10"/>
    </row>
    <row r="54">
      <c r="A54" s="9"/>
      <c r="B54" s="10"/>
      <c r="C54" s="10"/>
    </row>
    <row r="55">
      <c r="A55" s="9"/>
      <c r="B55" s="10"/>
      <c r="C55" s="10"/>
    </row>
    <row r="56">
      <c r="A56" s="9"/>
      <c r="B56" s="10"/>
      <c r="C56" s="10"/>
    </row>
    <row r="57">
      <c r="A57" s="9"/>
      <c r="B57" s="10"/>
      <c r="C57" s="10"/>
    </row>
    <row r="58">
      <c r="A58" s="9"/>
      <c r="B58" s="10"/>
      <c r="C58" s="10"/>
    </row>
    <row r="59">
      <c r="A59" s="9"/>
      <c r="B59" s="10"/>
      <c r="C59" s="10"/>
    </row>
    <row r="60">
      <c r="A60" s="9"/>
      <c r="B60" s="10"/>
      <c r="C60" s="10"/>
    </row>
    <row r="61">
      <c r="A61" s="9"/>
      <c r="B61" s="10"/>
      <c r="C61" s="10"/>
    </row>
    <row r="62">
      <c r="A62" s="9"/>
      <c r="B62" s="10"/>
      <c r="C62" s="10"/>
    </row>
    <row r="63">
      <c r="A63" s="9"/>
      <c r="B63" s="10"/>
      <c r="C63" s="10"/>
    </row>
    <row r="64">
      <c r="A64" s="9"/>
      <c r="B64" s="10"/>
      <c r="C64" s="10"/>
    </row>
    <row r="65">
      <c r="A65" s="9"/>
      <c r="B65" s="10"/>
      <c r="C65" s="10"/>
    </row>
    <row r="66">
      <c r="A66" s="9"/>
      <c r="B66" s="10"/>
      <c r="C66" s="10"/>
    </row>
    <row r="67">
      <c r="A67" s="9"/>
      <c r="B67" s="10"/>
      <c r="C67" s="10"/>
    </row>
    <row r="68">
      <c r="A68" s="9"/>
      <c r="B68" s="10"/>
      <c r="C68" s="10"/>
    </row>
    <row r="69">
      <c r="A69" s="9"/>
      <c r="B69" s="10"/>
      <c r="C69" s="10"/>
    </row>
    <row r="70">
      <c r="A70" s="9"/>
      <c r="B70" s="10"/>
      <c r="C70" s="10"/>
    </row>
    <row r="71">
      <c r="A71" s="9"/>
      <c r="B71" s="10"/>
      <c r="C71" s="10"/>
    </row>
    <row r="72">
      <c r="A72" s="9"/>
      <c r="B72" s="10"/>
      <c r="C72" s="10"/>
    </row>
    <row r="73">
      <c r="A73" s="9"/>
      <c r="B73" s="10"/>
      <c r="C73" s="10"/>
    </row>
    <row r="74">
      <c r="A74" s="9"/>
      <c r="B74" s="10"/>
      <c r="C74" s="10"/>
    </row>
    <row r="75">
      <c r="A75" s="9"/>
      <c r="B75" s="10"/>
      <c r="C75" s="10"/>
    </row>
    <row r="76">
      <c r="A76" s="9"/>
      <c r="B76" s="10"/>
      <c r="C76" s="10"/>
    </row>
    <row r="77">
      <c r="A77" s="9"/>
      <c r="B77" s="10"/>
      <c r="C77" s="10"/>
    </row>
    <row r="78">
      <c r="A78" s="9"/>
      <c r="B78" s="10"/>
      <c r="C78" s="10"/>
    </row>
    <row r="79">
      <c r="A79" s="9"/>
      <c r="B79" s="10"/>
      <c r="C79" s="10"/>
    </row>
    <row r="80">
      <c r="A80" s="9"/>
      <c r="B80" s="10"/>
      <c r="C80" s="10"/>
    </row>
    <row r="81">
      <c r="A81" s="9"/>
      <c r="B81" s="10"/>
      <c r="C81" s="10"/>
    </row>
    <row r="82">
      <c r="A82" s="9"/>
      <c r="B82" s="10"/>
      <c r="C82" s="10"/>
    </row>
    <row r="83">
      <c r="A83" s="9"/>
      <c r="B83" s="10"/>
      <c r="C83" s="10"/>
    </row>
    <row r="84">
      <c r="A84" s="9"/>
      <c r="B84" s="10"/>
      <c r="C84" s="10"/>
    </row>
    <row r="85">
      <c r="A85" s="9"/>
      <c r="B85" s="10"/>
      <c r="C85" s="10"/>
    </row>
    <row r="86">
      <c r="A86" s="9"/>
      <c r="B86" s="10"/>
      <c r="C86" s="10"/>
    </row>
    <row r="87">
      <c r="A87" s="9"/>
      <c r="B87" s="10"/>
      <c r="C87" s="10"/>
    </row>
    <row r="88">
      <c r="A88" s="9"/>
      <c r="B88" s="10"/>
      <c r="C88" s="10"/>
    </row>
    <row r="89">
      <c r="A89" s="9"/>
      <c r="B89" s="10"/>
      <c r="C89" s="10"/>
    </row>
    <row r="90">
      <c r="A90" s="9"/>
      <c r="B90" s="10"/>
      <c r="C90" s="10"/>
    </row>
    <row r="91">
      <c r="A91" s="9"/>
      <c r="B91" s="10"/>
      <c r="C91" s="10"/>
    </row>
    <row r="92">
      <c r="A92" s="9"/>
      <c r="B92" s="10"/>
      <c r="C92" s="10"/>
    </row>
    <row r="93">
      <c r="A93" s="9"/>
      <c r="B93" s="10"/>
      <c r="C93" s="10"/>
    </row>
    <row r="94">
      <c r="A94" s="9"/>
      <c r="B94" s="10"/>
      <c r="C94" s="10"/>
    </row>
    <row r="95">
      <c r="A95" s="9"/>
      <c r="B95" s="10"/>
      <c r="C95" s="10"/>
    </row>
    <row r="96">
      <c r="A96" s="9"/>
      <c r="B96" s="10"/>
      <c r="C96" s="10"/>
    </row>
    <row r="97">
      <c r="A97" s="9"/>
      <c r="B97" s="10"/>
      <c r="C97" s="10"/>
    </row>
    <row r="98">
      <c r="A98" s="9"/>
      <c r="B98" s="10"/>
      <c r="C98" s="10"/>
    </row>
    <row r="99">
      <c r="A99" s="9"/>
      <c r="B99" s="10"/>
      <c r="C99" s="10"/>
    </row>
    <row r="100">
      <c r="A100" s="9"/>
      <c r="B100" s="10"/>
      <c r="C100" s="10"/>
    </row>
    <row r="101">
      <c r="A101" s="9"/>
      <c r="B101" s="10"/>
      <c r="C101" s="10"/>
    </row>
    <row r="102">
      <c r="A102" s="9"/>
      <c r="B102" s="10"/>
      <c r="C102" s="10"/>
    </row>
    <row r="103">
      <c r="A103" s="9"/>
      <c r="B103" s="10"/>
      <c r="C103" s="10"/>
    </row>
    <row r="104">
      <c r="A104" s="9"/>
      <c r="B104" s="10"/>
      <c r="C104" s="10"/>
    </row>
    <row r="105">
      <c r="A105" s="9"/>
      <c r="B105" s="10"/>
      <c r="C105" s="10"/>
    </row>
    <row r="106">
      <c r="A106" s="9"/>
      <c r="B106" s="10"/>
      <c r="C106" s="10"/>
    </row>
    <row r="107">
      <c r="A107" s="9"/>
      <c r="B107" s="10"/>
      <c r="C107" s="10"/>
    </row>
    <row r="108">
      <c r="A108" s="9"/>
      <c r="B108" s="10"/>
      <c r="C108" s="10"/>
    </row>
    <row r="109">
      <c r="A109" s="9"/>
      <c r="B109" s="10"/>
      <c r="C109" s="10"/>
    </row>
    <row r="110">
      <c r="A110" s="9"/>
      <c r="B110" s="10"/>
      <c r="C110" s="10"/>
    </row>
    <row r="111">
      <c r="A111" s="9"/>
      <c r="B111" s="10"/>
      <c r="C111" s="10"/>
    </row>
    <row r="112">
      <c r="A112" s="9"/>
      <c r="B112" s="10"/>
      <c r="C112" s="10"/>
    </row>
    <row r="113">
      <c r="A113" s="9"/>
      <c r="B113" s="10"/>
      <c r="C113" s="10"/>
    </row>
    <row r="114">
      <c r="A114" s="9"/>
      <c r="B114" s="10"/>
      <c r="C114" s="10"/>
    </row>
    <row r="115">
      <c r="A115" s="9"/>
      <c r="B115" s="10"/>
      <c r="C115" s="10"/>
    </row>
    <row r="116">
      <c r="A116" s="9"/>
      <c r="B116" s="10"/>
      <c r="C116" s="10"/>
    </row>
    <row r="117">
      <c r="A117" s="9"/>
      <c r="B117" s="10"/>
      <c r="C117" s="10"/>
    </row>
    <row r="118">
      <c r="A118" s="9"/>
      <c r="B118" s="10"/>
      <c r="C118" s="10"/>
    </row>
    <row r="119">
      <c r="A119" s="9"/>
      <c r="B119" s="10"/>
      <c r="C119" s="10"/>
    </row>
    <row r="120">
      <c r="A120" s="9"/>
      <c r="B120" s="10"/>
      <c r="C120" s="10"/>
    </row>
    <row r="121">
      <c r="A121" s="9"/>
      <c r="B121" s="10"/>
      <c r="C121" s="10"/>
    </row>
    <row r="122">
      <c r="A122" s="9"/>
      <c r="B122" s="10"/>
      <c r="C122" s="10"/>
    </row>
    <row r="123">
      <c r="A123" s="9"/>
      <c r="B123" s="10"/>
      <c r="C123" s="10"/>
    </row>
    <row r="124">
      <c r="A124" s="9"/>
      <c r="B124" s="10"/>
      <c r="C124" s="10"/>
    </row>
    <row r="125">
      <c r="A125" s="9"/>
      <c r="B125" s="10"/>
      <c r="C125" s="10"/>
    </row>
    <row r="126">
      <c r="A126" s="9"/>
      <c r="B126" s="10"/>
      <c r="C126" s="10"/>
    </row>
    <row r="127">
      <c r="A127" s="9"/>
      <c r="B127" s="10"/>
      <c r="C127" s="10"/>
    </row>
    <row r="128">
      <c r="A128" s="9"/>
      <c r="B128" s="10"/>
      <c r="C128" s="10"/>
    </row>
    <row r="129">
      <c r="A129" s="9"/>
      <c r="B129" s="10"/>
      <c r="C129" s="10"/>
    </row>
    <row r="130">
      <c r="A130" s="9"/>
      <c r="B130" s="10"/>
      <c r="C130" s="10"/>
    </row>
    <row r="131">
      <c r="A131" s="9"/>
      <c r="B131" s="10"/>
      <c r="C131" s="10"/>
    </row>
    <row r="132">
      <c r="A132" s="9"/>
      <c r="B132" s="10"/>
      <c r="C132" s="10"/>
    </row>
    <row r="133">
      <c r="A133" s="9"/>
      <c r="B133" s="10"/>
      <c r="C133" s="10"/>
    </row>
    <row r="134">
      <c r="A134" s="9"/>
      <c r="B134" s="10"/>
      <c r="C134" s="10"/>
    </row>
    <row r="135">
      <c r="A135" s="9"/>
      <c r="B135" s="10"/>
      <c r="C135" s="10"/>
    </row>
    <row r="136">
      <c r="A136" s="9"/>
      <c r="B136" s="10"/>
      <c r="C136" s="10"/>
    </row>
    <row r="137">
      <c r="A137" s="9"/>
      <c r="B137" s="10"/>
      <c r="C137" s="10"/>
    </row>
    <row r="138">
      <c r="A138" s="9"/>
      <c r="B138" s="10"/>
      <c r="C138" s="10"/>
    </row>
    <row r="139">
      <c r="A139" s="9"/>
      <c r="B139" s="10"/>
      <c r="C139" s="10"/>
    </row>
    <row r="140">
      <c r="A140" s="9"/>
      <c r="B140" s="10"/>
      <c r="C140" s="10"/>
    </row>
    <row r="141">
      <c r="A141" s="9"/>
      <c r="B141" s="10"/>
      <c r="C141" s="10"/>
    </row>
    <row r="142">
      <c r="A142" s="9"/>
      <c r="B142" s="10"/>
      <c r="C142" s="10"/>
    </row>
    <row r="143">
      <c r="A143" s="9"/>
      <c r="B143" s="10"/>
      <c r="C143" s="10"/>
    </row>
    <row r="144">
      <c r="A144" s="9"/>
      <c r="B144" s="10"/>
      <c r="C144" s="10"/>
    </row>
    <row r="145">
      <c r="A145" s="9"/>
      <c r="B145" s="10"/>
      <c r="C145" s="10"/>
    </row>
    <row r="146">
      <c r="A146" s="9"/>
      <c r="B146" s="10"/>
      <c r="C146" s="10"/>
    </row>
    <row r="147">
      <c r="A147" s="9"/>
      <c r="B147" s="10"/>
      <c r="C147" s="10"/>
    </row>
    <row r="148">
      <c r="A148" s="9"/>
      <c r="B148" s="10"/>
      <c r="C148" s="10"/>
    </row>
    <row r="149">
      <c r="A149" s="9"/>
      <c r="B149" s="10"/>
      <c r="C149" s="10"/>
    </row>
    <row r="150">
      <c r="A150" s="9"/>
      <c r="B150" s="10"/>
      <c r="C150" s="10"/>
    </row>
    <row r="151">
      <c r="A151" s="9"/>
      <c r="B151" s="10"/>
      <c r="C151" s="10"/>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sheetData>
  <hyperlinks>
    <hyperlink r:id="rId2" ref="E2"/>
    <hyperlink r:id="rId3" ref="E3"/>
    <hyperlink r:id="rId4" ref="E4"/>
    <hyperlink r:id="rId5" ref="E5"/>
    <hyperlink r:id="rId6" ref="E6"/>
    <hyperlink r:id="rId7" ref="E7"/>
    <hyperlink r:id="rId8" ref="E8"/>
    <hyperlink r:id="rId9" ref="E9"/>
    <hyperlink r:id="rId10" ref="E10"/>
    <hyperlink r:id="rId11" ref="E11"/>
    <hyperlink r:id="rId12" ref="E12"/>
    <hyperlink r:id="rId13" ref="E13"/>
    <hyperlink r:id="rId14" ref="E14"/>
    <hyperlink r:id="rId15" ref="E15"/>
    <hyperlink r:id="rId16" ref="E16"/>
    <hyperlink r:id="rId17" ref="E17"/>
    <hyperlink r:id="rId18" ref="E18"/>
    <hyperlink r:id="rId19" ref="E19"/>
    <hyperlink r:id="rId20" ref="E20"/>
    <hyperlink r:id="rId21" ref="E21"/>
    <hyperlink r:id="rId22" ref="E22"/>
    <hyperlink r:id="rId23" ref="E23"/>
    <hyperlink r:id="rId24" ref="E24"/>
    <hyperlink r:id="rId25" ref="E25"/>
    <hyperlink r:id="rId26" ref="E26"/>
    <hyperlink r:id="rId27" ref="E27"/>
    <hyperlink r:id="rId28" ref="E28"/>
    <hyperlink r:id="rId29" ref="E29"/>
    <hyperlink r:id="rId30" ref="E30"/>
    <hyperlink r:id="rId31" ref="E31"/>
    <hyperlink r:id="rId32" ref="E32"/>
    <hyperlink r:id="rId33" ref="E33"/>
    <hyperlink r:id="rId34" ref="E34"/>
    <hyperlink r:id="rId35" ref="E35"/>
    <hyperlink r:id="rId36" ref="E36"/>
    <hyperlink r:id="rId37" ref="E37"/>
    <hyperlink r:id="rId38" ref="E38"/>
    <hyperlink r:id="rId39" ref="E39"/>
    <hyperlink r:id="rId40" ref="E40"/>
    <hyperlink r:id="rId41" ref="E41"/>
    <hyperlink r:id="rId42" ref="E42"/>
    <hyperlink r:id="rId43" ref="E43"/>
    <hyperlink r:id="rId44" ref="E44"/>
    <hyperlink r:id="rId45" ref="E45"/>
    <hyperlink r:id="rId46" ref="E46"/>
    <hyperlink r:id="rId47" ref="E47"/>
    <hyperlink r:id="rId48" ref="E48"/>
    <hyperlink r:id="rId49" ref="E49"/>
    <hyperlink r:id="rId50" ref="E50"/>
    <hyperlink r:id="rId51" ref="E51"/>
    <hyperlink r:id="rId52" ref="E52"/>
  </hyperlinks>
  <drawing r:id="rId53"/>
  <legacyDrawing r:id="rId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44.71"/>
  </cols>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2" t="s">
        <v>240</v>
      </c>
      <c r="B1" s="12" t="s">
        <v>241</v>
      </c>
    </row>
    <row r="2">
      <c r="A2" s="4" t="s">
        <v>242</v>
      </c>
      <c r="B2" s="4" t="s">
        <v>243</v>
      </c>
    </row>
    <row r="3">
      <c r="A3" s="4" t="s">
        <v>244</v>
      </c>
      <c r="B3" s="4" t="s">
        <v>245</v>
      </c>
    </row>
    <row r="4">
      <c r="A4" s="4" t="s">
        <v>246</v>
      </c>
      <c r="B4" s="4" t="s">
        <v>245</v>
      </c>
    </row>
    <row r="5">
      <c r="A5" s="4" t="s">
        <v>247</v>
      </c>
      <c r="B5" s="4" t="s">
        <v>248</v>
      </c>
    </row>
    <row r="6">
      <c r="A6" s="4" t="s">
        <v>249</v>
      </c>
      <c r="B6" s="4" t="s">
        <v>250</v>
      </c>
    </row>
    <row r="7">
      <c r="A7" s="4" t="s">
        <v>251</v>
      </c>
      <c r="B7" s="4" t="s">
        <v>252</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4" t="s">
        <v>253</v>
      </c>
      <c r="B1" s="4" t="s">
        <v>254</v>
      </c>
      <c r="C1" s="4" t="s">
        <v>255</v>
      </c>
      <c r="D1" s="4" t="s">
        <v>256</v>
      </c>
      <c r="E1" s="4" t="s">
        <v>257</v>
      </c>
      <c r="F1" s="4" t="s">
        <v>258</v>
      </c>
      <c r="G1" s="4" t="s">
        <v>259</v>
      </c>
      <c r="H1" s="4" t="s">
        <v>260</v>
      </c>
      <c r="I1" s="4" t="s">
        <v>261</v>
      </c>
      <c r="J1" s="4" t="s">
        <v>262</v>
      </c>
      <c r="K1" s="4" t="s">
        <v>263</v>
      </c>
      <c r="L1" s="4" t="s">
        <v>264</v>
      </c>
      <c r="M1" s="4" t="s">
        <v>265</v>
      </c>
      <c r="N1" s="4" t="s">
        <v>266</v>
      </c>
      <c r="O1" s="4" t="s">
        <v>267</v>
      </c>
      <c r="P1" s="4" t="s">
        <v>268</v>
      </c>
      <c r="Q1" s="4" t="s">
        <v>269</v>
      </c>
      <c r="R1" s="4" t="s">
        <v>270</v>
      </c>
      <c r="S1" s="4" t="s">
        <v>271</v>
      </c>
      <c r="T1" s="4" t="s">
        <v>272</v>
      </c>
      <c r="U1" s="4" t="s">
        <v>273</v>
      </c>
      <c r="V1" s="4" t="s">
        <v>274</v>
      </c>
      <c r="W1" s="4" t="s">
        <v>275</v>
      </c>
      <c r="X1" s="4" t="s">
        <v>276</v>
      </c>
      <c r="Y1" s="4" t="s">
        <v>277</v>
      </c>
      <c r="Z1" s="4" t="s">
        <v>278</v>
      </c>
      <c r="AA1" s="4" t="s">
        <v>279</v>
      </c>
      <c r="AB1" s="4" t="s">
        <v>280</v>
      </c>
      <c r="AC1" s="4" t="s">
        <v>281</v>
      </c>
    </row>
    <row r="2">
      <c r="A2" s="4" t="s">
        <v>282</v>
      </c>
      <c r="B2" s="4" t="s">
        <v>283</v>
      </c>
      <c r="C2" s="4" t="s">
        <v>284</v>
      </c>
      <c r="D2" s="13">
        <v>0.0</v>
      </c>
      <c r="E2" s="13">
        <v>1.0</v>
      </c>
      <c r="F2" s="13">
        <v>2.0</v>
      </c>
      <c r="G2" s="4" t="s">
        <v>285</v>
      </c>
      <c r="H2" s="4" t="s">
        <v>286</v>
      </c>
      <c r="I2" s="4" t="s">
        <v>286</v>
      </c>
      <c r="J2" s="4" t="s">
        <v>287</v>
      </c>
      <c r="K2" s="4" t="s">
        <v>288</v>
      </c>
      <c r="L2" s="4" t="s">
        <v>288</v>
      </c>
      <c r="M2" s="4" t="s">
        <v>289</v>
      </c>
      <c r="N2" s="4" t="b">
        <v>1</v>
      </c>
      <c r="O2" s="4" t="s">
        <v>290</v>
      </c>
      <c r="P2" s="4" t="b">
        <v>0</v>
      </c>
      <c r="Q2" s="13">
        <v>1.0</v>
      </c>
      <c r="R2" s="4" t="b">
        <v>0</v>
      </c>
      <c r="S2" s="4" t="b">
        <v>1</v>
      </c>
      <c r="T2" s="4" t="s">
        <v>291</v>
      </c>
      <c r="W2" s="4" t="s">
        <v>292</v>
      </c>
      <c r="X2" s="4" t="b">
        <v>0</v>
      </c>
      <c r="Y2" s="4" t="s">
        <v>293</v>
      </c>
      <c r="Z2" s="4" t="s">
        <v>294</v>
      </c>
      <c r="AA2" s="4" t="b">
        <v>1</v>
      </c>
    </row>
  </sheetData>
  <drawing r:id="rId1"/>
</worksheet>
</file>