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 tabRatio="538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I49" i="1" l="1"/>
  <c r="I50" i="1" s="1"/>
  <c r="I51" i="1" s="1"/>
  <c r="J49" i="1"/>
  <c r="J50" i="1" s="1"/>
  <c r="J51" i="1" s="1"/>
  <c r="K49" i="1"/>
  <c r="K50" i="1" s="1"/>
  <c r="K51" i="1" s="1"/>
  <c r="L49" i="1"/>
  <c r="L50" i="1" s="1"/>
  <c r="L51" i="1" s="1"/>
  <c r="M49" i="1"/>
  <c r="N49" i="1"/>
  <c r="O49" i="1"/>
  <c r="O50" i="1" s="1"/>
  <c r="O51" i="1" s="1"/>
  <c r="P49" i="1"/>
  <c r="P50" i="1" s="1"/>
  <c r="P51" i="1" s="1"/>
  <c r="Q49" i="1"/>
  <c r="Q50" i="1" s="1"/>
  <c r="Q51" i="1" s="1"/>
  <c r="R49" i="1"/>
  <c r="S49" i="1"/>
  <c r="T49" i="1"/>
  <c r="T50" i="1" s="1"/>
  <c r="T51" i="1" s="1"/>
  <c r="U49" i="1"/>
  <c r="V49" i="1"/>
  <c r="W49" i="1"/>
  <c r="W50" i="1" s="1"/>
  <c r="W51" i="1" s="1"/>
  <c r="X49" i="1"/>
  <c r="X50" i="1" s="1"/>
  <c r="X51" i="1" s="1"/>
  <c r="Y49" i="1"/>
  <c r="Z49" i="1"/>
  <c r="AA49" i="1"/>
  <c r="AA50" i="1" s="1"/>
  <c r="AA51" i="1" s="1"/>
  <c r="AB49" i="1"/>
  <c r="AB50" i="1" s="1"/>
  <c r="AB51" i="1" s="1"/>
  <c r="AC49" i="1"/>
  <c r="AD49" i="1"/>
  <c r="AE49" i="1"/>
  <c r="AE50" i="1" s="1"/>
  <c r="AE51" i="1" s="1"/>
  <c r="AF49" i="1"/>
  <c r="AF50" i="1" s="1"/>
  <c r="AF51" i="1" s="1"/>
  <c r="AG49" i="1"/>
  <c r="AH49" i="1"/>
  <c r="AI49" i="1"/>
  <c r="AJ49" i="1"/>
  <c r="AJ50" i="1" s="1"/>
  <c r="AJ51" i="1" s="1"/>
  <c r="AK49" i="1"/>
  <c r="AL49" i="1"/>
  <c r="AM49" i="1"/>
  <c r="AM50" i="1" s="1"/>
  <c r="AM51" i="1" s="1"/>
  <c r="AN49" i="1"/>
  <c r="AN50" i="1" s="1"/>
  <c r="AN51" i="1" s="1"/>
  <c r="AO49" i="1"/>
  <c r="AP49" i="1"/>
  <c r="AQ49" i="1"/>
  <c r="AQ50" i="1" s="1"/>
  <c r="AQ51" i="1" s="1"/>
  <c r="AR49" i="1"/>
  <c r="AR50" i="1" s="1"/>
  <c r="AR51" i="1" s="1"/>
  <c r="AS49" i="1"/>
  <c r="AT49" i="1"/>
  <c r="AU49" i="1"/>
  <c r="AU50" i="1" s="1"/>
  <c r="AU51" i="1" s="1"/>
  <c r="AV49" i="1"/>
  <c r="AV50" i="1" s="1"/>
  <c r="AV51" i="1" s="1"/>
  <c r="AW49" i="1"/>
  <c r="AX49" i="1"/>
  <c r="AX50" i="1" s="1"/>
  <c r="AX51" i="1" s="1"/>
  <c r="AY49" i="1"/>
  <c r="AZ49" i="1"/>
  <c r="AZ50" i="1" s="1"/>
  <c r="AZ51" i="1" s="1"/>
  <c r="BA49" i="1"/>
  <c r="BB49" i="1"/>
  <c r="BC49" i="1"/>
  <c r="BC50" i="1" s="1"/>
  <c r="BC51" i="1" s="1"/>
  <c r="BD49" i="1"/>
  <c r="BD50" i="1" s="1"/>
  <c r="BD51" i="1" s="1"/>
  <c r="BE49" i="1"/>
  <c r="BF49" i="1"/>
  <c r="M50" i="1"/>
  <c r="M51" i="1" s="1"/>
  <c r="N50" i="1"/>
  <c r="N51" i="1" s="1"/>
  <c r="R50" i="1"/>
  <c r="S50" i="1"/>
  <c r="S51" i="1" s="1"/>
  <c r="U50" i="1"/>
  <c r="V50" i="1"/>
  <c r="V51" i="1" s="1"/>
  <c r="Y50" i="1"/>
  <c r="Y51" i="1" s="1"/>
  <c r="Z50" i="1"/>
  <c r="AC50" i="1"/>
  <c r="AD50" i="1"/>
  <c r="AD51" i="1" s="1"/>
  <c r="AG50" i="1"/>
  <c r="AG51" i="1" s="1"/>
  <c r="AH50" i="1"/>
  <c r="AI50" i="1"/>
  <c r="AI51" i="1" s="1"/>
  <c r="AK50" i="1"/>
  <c r="AK51" i="1" s="1"/>
  <c r="AL50" i="1"/>
  <c r="AO50" i="1"/>
  <c r="AO51" i="1" s="1"/>
  <c r="AP50" i="1"/>
  <c r="AS50" i="1"/>
  <c r="AS51" i="1" s="1"/>
  <c r="AT50" i="1"/>
  <c r="AT51" i="1" s="1"/>
  <c r="AW50" i="1"/>
  <c r="AW51" i="1" s="1"/>
  <c r="AY50" i="1"/>
  <c r="AY51" i="1" s="1"/>
  <c r="BA50" i="1"/>
  <c r="BB50" i="1"/>
  <c r="BB51" i="1" s="1"/>
  <c r="BE50" i="1"/>
  <c r="BE51" i="1" s="1"/>
  <c r="BF50" i="1"/>
  <c r="BF51" i="1" s="1"/>
  <c r="R51" i="1"/>
  <c r="U51" i="1"/>
  <c r="Z51" i="1"/>
  <c r="AC51" i="1"/>
  <c r="AH51" i="1"/>
  <c r="AL51" i="1"/>
  <c r="AP51" i="1"/>
  <c r="BA51" i="1"/>
  <c r="H49" i="1" l="1"/>
  <c r="H50" i="1" s="1"/>
  <c r="H51" i="1" s="1"/>
  <c r="F4" i="1"/>
  <c r="E4" i="1"/>
  <c r="E5" i="1" s="1"/>
  <c r="F5" i="1" l="1"/>
  <c r="G5" i="1" s="1"/>
  <c r="E6" i="1"/>
  <c r="E7" i="1" s="1"/>
  <c r="E8" i="1" l="1"/>
  <c r="F7" i="1"/>
  <c r="G7" i="1" s="1"/>
  <c r="F6" i="1"/>
  <c r="G6" i="1" s="1"/>
  <c r="E9" i="1" l="1"/>
  <c r="E10" i="1" s="1"/>
  <c r="E11" i="1" s="1"/>
  <c r="E12" i="1" s="1"/>
  <c r="E13" i="1" s="1"/>
  <c r="E14" i="1" s="1"/>
  <c r="E15" i="1" s="1"/>
  <c r="E16" i="1" s="1"/>
  <c r="F8" i="1"/>
  <c r="G8" i="1" s="1"/>
  <c r="F9" i="1"/>
  <c r="G9" i="1" s="1"/>
  <c r="E17" i="1" l="1"/>
  <c r="F16" i="1"/>
  <c r="G16" i="1" s="1"/>
  <c r="F10" i="1"/>
  <c r="G10" i="1" s="1"/>
  <c r="E18" i="1" l="1"/>
  <c r="F17" i="1"/>
  <c r="G17" i="1" s="1"/>
  <c r="F11" i="1"/>
  <c r="G11" i="1" s="1"/>
  <c r="E19" i="1" l="1"/>
  <c r="F18" i="1"/>
  <c r="G18" i="1" s="1"/>
  <c r="F12" i="1"/>
  <c r="G12" i="1" s="1"/>
  <c r="E20" i="1" l="1"/>
  <c r="F19" i="1"/>
  <c r="G19" i="1" s="1"/>
  <c r="F13" i="1"/>
  <c r="G13" i="1" s="1"/>
  <c r="E21" i="1" l="1"/>
  <c r="F20" i="1"/>
  <c r="G20" i="1" s="1"/>
  <c r="F14" i="1"/>
  <c r="G14" i="1" s="1"/>
  <c r="E22" i="1" l="1"/>
  <c r="F21" i="1"/>
  <c r="G21" i="1" s="1"/>
  <c r="F15" i="1"/>
  <c r="G15" i="1" s="1"/>
  <c r="E23" i="1" l="1"/>
  <c r="F22" i="1"/>
  <c r="G22" i="1" s="1"/>
  <c r="F23" i="1" l="1"/>
  <c r="G23" i="1" s="1"/>
  <c r="E24" i="1"/>
  <c r="E25" i="1" l="1"/>
  <c r="F24" i="1"/>
  <c r="G24" i="1" s="1"/>
  <c r="E26" i="1" l="1"/>
  <c r="F25" i="1"/>
  <c r="G25" i="1" s="1"/>
  <c r="E27" i="1" l="1"/>
  <c r="F26" i="1"/>
  <c r="G26" i="1" s="1"/>
  <c r="E28" i="1" l="1"/>
  <c r="F27" i="1"/>
  <c r="G27" i="1" s="1"/>
  <c r="E29" i="1" l="1"/>
  <c r="F28" i="1"/>
  <c r="G28" i="1" s="1"/>
  <c r="E30" i="1" l="1"/>
  <c r="F29" i="1"/>
  <c r="G29" i="1" s="1"/>
  <c r="E31" i="1" l="1"/>
  <c r="F30" i="1"/>
  <c r="G30" i="1" s="1"/>
  <c r="F31" i="1" l="1"/>
  <c r="G31" i="1" s="1"/>
  <c r="E32" i="1"/>
  <c r="E33" i="1" l="1"/>
  <c r="F32" i="1"/>
  <c r="G32" i="1" s="1"/>
  <c r="E34" i="1" l="1"/>
  <c r="F33" i="1"/>
  <c r="G33" i="1" s="1"/>
  <c r="E35" i="1" l="1"/>
  <c r="F34" i="1"/>
  <c r="G34" i="1" s="1"/>
  <c r="E36" i="1" l="1"/>
  <c r="F35" i="1"/>
  <c r="G35" i="1" s="1"/>
  <c r="E37" i="1" l="1"/>
  <c r="F36" i="1"/>
  <c r="G36" i="1" s="1"/>
  <c r="E38" i="1" l="1"/>
  <c r="F37" i="1"/>
  <c r="G37" i="1" s="1"/>
  <c r="E39" i="1" l="1"/>
  <c r="F38" i="1"/>
  <c r="G38" i="1" s="1"/>
  <c r="F39" i="1" l="1"/>
  <c r="G39" i="1" s="1"/>
  <c r="E40" i="1"/>
  <c r="E41" i="1" l="1"/>
  <c r="F40" i="1"/>
  <c r="G40" i="1" s="1"/>
  <c r="E42" i="1" l="1"/>
  <c r="F41" i="1"/>
  <c r="G41" i="1" s="1"/>
  <c r="E43" i="1" l="1"/>
  <c r="F42" i="1"/>
  <c r="G42" i="1" s="1"/>
  <c r="F43" i="1" l="1"/>
  <c r="G43" i="1" s="1"/>
  <c r="E44" i="1"/>
  <c r="E45" i="1" l="1"/>
  <c r="F44" i="1"/>
  <c r="G44" i="1" s="1"/>
  <c r="E46" i="1" l="1"/>
  <c r="F45" i="1"/>
  <c r="G45" i="1" s="1"/>
  <c r="E47" i="1" l="1"/>
  <c r="F46" i="1"/>
  <c r="G46" i="1" s="1"/>
  <c r="F47" i="1" l="1"/>
  <c r="G47" i="1" s="1"/>
  <c r="E48" i="1"/>
  <c r="F48" i="1" s="1"/>
  <c r="G48" i="1" s="1"/>
</calcChain>
</file>

<file path=xl/sharedStrings.xml><?xml version="1.0" encoding="utf-8"?>
<sst xmlns="http://schemas.openxmlformats.org/spreadsheetml/2006/main" count="309" uniqueCount="128">
  <si>
    <t>Name</t>
  </si>
  <si>
    <t>Date</t>
  </si>
  <si>
    <t>% Attendance Till</t>
  </si>
  <si>
    <t>PRESENCE IN PERCENTAGE</t>
  </si>
  <si>
    <t>ABSENT IN CLASS</t>
  </si>
  <si>
    <t>PRESENCE IN CLASS</t>
  </si>
  <si>
    <t>TOTAL CLASSES</t>
  </si>
  <si>
    <t>TOTAL PRESENT</t>
  </si>
  <si>
    <t>FACULTY NAME</t>
  </si>
  <si>
    <t>SUBJECT</t>
  </si>
  <si>
    <t>Abhishek  Jain</t>
  </si>
  <si>
    <t>Akshat Badala</t>
  </si>
  <si>
    <t>Alpesh Patel</t>
  </si>
  <si>
    <t>Ankit Mishra</t>
  </si>
  <si>
    <t>Arpita Ojha</t>
  </si>
  <si>
    <t>Bhavesh Datt Sharma</t>
  </si>
  <si>
    <t>Deepak Bhojak</t>
  </si>
  <si>
    <t>Dheeraj Kumawat</t>
  </si>
  <si>
    <t>Dishant Joshi</t>
  </si>
  <si>
    <t>Div Kumar Shah</t>
  </si>
  <si>
    <t>Divya Patidar</t>
  </si>
  <si>
    <t xml:space="preserve">Dixit Joshi </t>
  </si>
  <si>
    <t>Govind Lohar</t>
  </si>
  <si>
    <t>Harish Kalal</t>
  </si>
  <si>
    <t>Hemant Prajapat</t>
  </si>
  <si>
    <t>Himanshu Verma</t>
  </si>
  <si>
    <t>Jain Ujwal Mahendra</t>
  </si>
  <si>
    <t>Jishan Khan</t>
  </si>
  <si>
    <t>Jugal Joshi</t>
  </si>
  <si>
    <t>Kailash Patel</t>
  </si>
  <si>
    <t>Kamlesh Kumar jatiya</t>
  </si>
  <si>
    <t>Kamlesh Panchal</t>
  </si>
  <si>
    <t>Kapil Menaria</t>
  </si>
  <si>
    <t>Kapil Suhalka</t>
  </si>
  <si>
    <t>Kirtika Kumawat</t>
  </si>
  <si>
    <t>Komal Jain</t>
  </si>
  <si>
    <t>Kunal Choubisa</t>
  </si>
  <si>
    <t>Kunal Manoti</t>
  </si>
  <si>
    <t>Lokendra Singh Sankhla</t>
  </si>
  <si>
    <t>Mahendra Rathore</t>
  </si>
  <si>
    <t>Mahid Munir Sheikh</t>
  </si>
  <si>
    <t>Mayank Namdev</t>
  </si>
  <si>
    <t>Mayank Sharma</t>
  </si>
  <si>
    <t xml:space="preserve">Mayank Tapen </t>
  </si>
  <si>
    <t>Mohammad Tosif Chhipa</t>
  </si>
  <si>
    <t>Mohit Bhawsar</t>
  </si>
  <si>
    <t>Mohit Jain</t>
  </si>
  <si>
    <t>Nikesh Kumar</t>
  </si>
  <si>
    <t>Nilesh Sharma</t>
  </si>
  <si>
    <t>Nishant Audichya</t>
  </si>
  <si>
    <t>Om Poriwar</t>
  </si>
  <si>
    <t>Parag Bansal</t>
  </si>
  <si>
    <t>Parikshit Suthar</t>
  </si>
  <si>
    <t>Piyush sharma</t>
  </si>
  <si>
    <t>Pragati Sutradhar</t>
  </si>
  <si>
    <t>Prakash chandra Regar</t>
  </si>
  <si>
    <t>Praveen Suthar</t>
  </si>
  <si>
    <t>Pulkit Tabiyad</t>
  </si>
  <si>
    <t>Rajat Kumawat</t>
  </si>
  <si>
    <t>Rajendra Mali</t>
  </si>
  <si>
    <t>Raoof Raza Khan</t>
  </si>
  <si>
    <t>Saurabh Parmar</t>
  </si>
  <si>
    <t>Shiva Chouhan</t>
  </si>
  <si>
    <t>Sneha Mathew</t>
  </si>
  <si>
    <t>Somya Nahar</t>
  </si>
  <si>
    <t>Sonali khamesra</t>
  </si>
  <si>
    <t>Sourabh Motwani</t>
  </si>
  <si>
    <t>Vaibhav Ameta</t>
  </si>
  <si>
    <t>Virendra Kharol</t>
  </si>
  <si>
    <t>Yash Bhardwaj</t>
  </si>
  <si>
    <t>Yash Paliwal</t>
  </si>
  <si>
    <t>Batch</t>
  </si>
  <si>
    <t>Roll No.</t>
  </si>
  <si>
    <t>C1</t>
  </si>
  <si>
    <t>C2</t>
  </si>
  <si>
    <t>Rishika</t>
  </si>
  <si>
    <t>Pritam Singh</t>
  </si>
  <si>
    <t>Rakesh Yadav</t>
  </si>
  <si>
    <t>Mridul Agarwal</t>
  </si>
  <si>
    <t>Saurabh Peshwani</t>
  </si>
  <si>
    <t>S.NO.</t>
  </si>
  <si>
    <t>Abhay singh ranawat</t>
  </si>
  <si>
    <t>Abid ahmad dar-kashmir</t>
  </si>
  <si>
    <t>Ankesh kumar</t>
  </si>
  <si>
    <t>Auqib yousuf</t>
  </si>
  <si>
    <t>Bhavshal chandrayan-tfws</t>
  </si>
  <si>
    <t>Bhupendra sharma</t>
  </si>
  <si>
    <t>Bhupesh  patel</t>
  </si>
  <si>
    <t>Diksha rajpal-tfws</t>
  </si>
  <si>
    <t>Harshit jaroli</t>
  </si>
  <si>
    <t>Kunal bhanawat</t>
  </si>
  <si>
    <t>Lokesh choubisa</t>
  </si>
  <si>
    <t>Rajesh meghwal</t>
  </si>
  <si>
    <t>Vishwa raj singh</t>
  </si>
  <si>
    <t>Yashwant singh</t>
  </si>
  <si>
    <t>Afiya tanzeel quazi</t>
  </si>
  <si>
    <t xml:space="preserve">Ayush samota </t>
  </si>
  <si>
    <t>Hemendra mali</t>
  </si>
  <si>
    <t>Kamlesh kumar</t>
  </si>
  <si>
    <t>Lokesh puri goswami</t>
  </si>
  <si>
    <t>Masroor ahmad rather-kashmir</t>
  </si>
  <si>
    <t>Mudasir rashid lone-kashmir</t>
  </si>
  <si>
    <t>Mujtaba rasool wani -kashmir</t>
  </si>
  <si>
    <t>Narayan singh parmar</t>
  </si>
  <si>
    <t>Tilkeshvar singh solanki</t>
  </si>
  <si>
    <t>Aadil khan</t>
  </si>
  <si>
    <t>Akshay chopra</t>
  </si>
  <si>
    <t>Ashvin hadat</t>
  </si>
  <si>
    <t>Bhavesh chawla</t>
  </si>
  <si>
    <t>Chirag giri goswami</t>
  </si>
  <si>
    <t>Hitesh choubisa</t>
  </si>
  <si>
    <t>Indra singh chauhan</t>
  </si>
  <si>
    <t>Mahesh kumar sen</t>
  </si>
  <si>
    <t>Nihal sharma</t>
  </si>
  <si>
    <t>Nikhil vaya</t>
  </si>
  <si>
    <t>Pushpendra s meena</t>
  </si>
  <si>
    <t>Ravindra dangi</t>
  </si>
  <si>
    <t>Roshan singh rajput</t>
  </si>
  <si>
    <t xml:space="preserve">Sachin kumar </t>
  </si>
  <si>
    <t>Shadab shekh</t>
  </si>
  <si>
    <t>Shailesh kumar meena</t>
  </si>
  <si>
    <t>Shanti lal salvi</t>
  </si>
  <si>
    <t>Vishal paliwal</t>
  </si>
  <si>
    <t>Pankaj kumar katara</t>
  </si>
  <si>
    <t>Syed saif ali</t>
  </si>
  <si>
    <t>Final Year</t>
  </si>
  <si>
    <t>MATHS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</si>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</sst>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;@"/>
  </numFmts>
  <fonts count="19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CC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rgb="FF272727"/>
      <name val="Cambria"/>
      <family val="1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12" fillId="0" borderId="1" xfId="0" applyFont="1" applyBorder="1"/>
    <xf numFmtId="0" fontId="0" fillId="0" borderId="1" xfId="0" applyBorder="1"/>
    <xf numFmtId="16" fontId="0" fillId="0" borderId="4" xfId="0" applyNumberFormat="1" applyBorder="1" applyAlignment="1">
      <alignment horizontal="center"/>
    </xf>
    <xf numFmtId="0" fontId="14" fillId="0" borderId="1" xfId="0" applyFont="1" applyBorder="1"/>
    <xf numFmtId="0" fontId="0" fillId="2" borderId="4" xfId="0" applyFill="1" applyBorder="1" applyAlignment="1">
      <alignment horizontal="center"/>
    </xf>
    <xf numFmtId="16" fontId="15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6" fillId="2" borderId="1" xfId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2" borderId="1" xfId="0" applyFont="1" applyFill="1" applyBorder="1" applyAlignment="1">
      <alignment horizontal="left" vertical="center"/>
    </xf>
    <xf numFmtId="0" fontId="14" fillId="0" borderId="6" xfId="0" applyFont="1" applyBorder="1"/>
    <xf numFmtId="0" fontId="15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4">
    <cellStyle name="Normal" xfId="0" builtinId="0"/>
    <cellStyle name="Normal 2" xfId="2"/>
    <cellStyle name="Normal 2 2" xfId="1"/>
    <cellStyle name="Normal 3" xfId="3"/>
  </cellStyles>
  <dxfs count="2">
    <dxf>
      <fill>
        <patternFill>
          <bgColor rgb="FFFF3300"/>
        </patternFill>
      </fill>
    </dxf>
    <dxf>
      <fill>
        <patternFill>
          <bgColor rgb="FFFF3300"/>
        </patternFill>
      </fill>
    </dxf>
  </dxfs>
  <tableStyles count="0" defaultTableStyle="TableStyleMedium9" defaultPivotStyle="PivotStyleLight16"/>
  <colors>
    <mruColors>
      <color rgb="FF00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1"/>
  <sheetViews>
    <sheetView tabSelected="1" workbookViewId="0">
      <pane xSplit="7" ySplit="2" topLeftCell="H48" activePane="bottomRight" state="frozen"/>
      <selection pane="topRight" activeCell="H1" sqref="H1"/>
      <selection pane="bottomLeft" activeCell="A3" sqref="A3"/>
      <selection pane="bottomRight" activeCell="A4" sqref="A4:D48"/>
    </sheetView>
  </sheetViews>
  <sheetFormatPr defaultRowHeight="14.4" x14ac:dyDescent="0.3"/>
  <cols>
    <col min="2" max="3" width="0" hidden="1" customWidth="1"/>
    <col min="4" max="4" width="26.5546875" bestFit="1" customWidth="1"/>
    <col min="5" max="6" width="10.5546875" style="1" customWidth="1"/>
    <col min="7" max="7" width="13.44140625" style="1" bestFit="1" customWidth="1"/>
    <col min="8" max="9" width="10.5546875" style="1" bestFit="1" customWidth="1"/>
    <col min="10" max="42" width="9.109375" style="1"/>
    <col min="43" max="43" width="7.109375" style="1" bestFit="1" customWidth="1"/>
    <col min="44" max="56" width="9.109375" style="1"/>
    <col min="57" max="58" width="10.5546875" style="1" bestFit="1" customWidth="1"/>
  </cols>
  <sheetData>
    <row r="1" spans="1:58" ht="23.4" x14ac:dyDescent="0.45">
      <c r="B1" s="47" t="s">
        <v>9</v>
      </c>
      <c r="C1" s="48"/>
      <c r="D1" s="49"/>
      <c r="E1" s="42" t="s">
        <v>126</v>
      </c>
      <c r="F1" s="43"/>
      <c r="G1" s="43"/>
      <c r="H1" s="40"/>
      <c r="I1" s="40"/>
      <c r="J1" s="40"/>
      <c r="K1" s="40"/>
      <c r="L1" s="40"/>
      <c r="M1" s="40"/>
      <c r="N1" s="41"/>
    </row>
    <row r="2" spans="1:58" ht="18" x14ac:dyDescent="0.35">
      <c r="B2" s="47" t="s">
        <v>8</v>
      </c>
      <c r="C2" s="48"/>
      <c r="D2" s="49"/>
      <c r="E2" s="43"/>
      <c r="F2" s="43"/>
      <c r="G2" s="43"/>
      <c r="H2" s="38"/>
      <c r="I2" s="39"/>
      <c r="J2" s="39"/>
      <c r="K2" s="39"/>
      <c r="L2" s="39"/>
      <c r="M2" s="39"/>
      <c r="N2" s="39"/>
      <c r="AT2" s="4"/>
      <c r="AU2" s="4"/>
      <c r="AV2" s="4"/>
      <c r="AW2" s="4"/>
      <c r="AX2" s="4"/>
    </row>
    <row r="3" spans="1:58" ht="28.8" x14ac:dyDescent="0.3">
      <c r="B3" s="44" t="s">
        <v>125</v>
      </c>
      <c r="C3" s="45"/>
      <c r="D3" s="46"/>
      <c r="E3" s="7" t="s">
        <v>6</v>
      </c>
      <c r="F3" s="6" t="s">
        <v>7</v>
      </c>
      <c r="G3" s="8" t="s">
        <v>2</v>
      </c>
      <c r="H3" s="12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5" t="s">
        <v>1</v>
      </c>
      <c r="U3" s="5" t="s">
        <v>1</v>
      </c>
      <c r="V3" s="5" t="s">
        <v>1</v>
      </c>
      <c r="W3" s="5" t="s">
        <v>1</v>
      </c>
      <c r="X3" s="5" t="s">
        <v>1</v>
      </c>
      <c r="Y3" s="5" t="s">
        <v>1</v>
      </c>
      <c r="Z3" s="5" t="s">
        <v>1</v>
      </c>
      <c r="AA3" s="5" t="s">
        <v>1</v>
      </c>
      <c r="AB3" s="5" t="s">
        <v>1</v>
      </c>
      <c r="AC3" s="5" t="s">
        <v>1</v>
      </c>
      <c r="AD3" s="5" t="s">
        <v>1</v>
      </c>
      <c r="AE3" s="5" t="s">
        <v>1</v>
      </c>
      <c r="AF3" s="5" t="s">
        <v>1</v>
      </c>
      <c r="AG3" s="5" t="s">
        <v>1</v>
      </c>
      <c r="AH3" s="5" t="s">
        <v>1</v>
      </c>
      <c r="AI3" s="5" t="s">
        <v>1</v>
      </c>
      <c r="AJ3" s="5" t="s">
        <v>1</v>
      </c>
      <c r="AK3" s="5" t="s">
        <v>1</v>
      </c>
      <c r="AL3" s="5" t="s">
        <v>1</v>
      </c>
      <c r="AM3" s="5" t="s">
        <v>1</v>
      </c>
      <c r="AN3" s="5" t="s">
        <v>1</v>
      </c>
      <c r="AO3" s="5" t="s">
        <v>1</v>
      </c>
      <c r="AP3" s="5" t="s">
        <v>1</v>
      </c>
      <c r="AQ3" s="5" t="s">
        <v>1</v>
      </c>
      <c r="AR3" s="5" t="s">
        <v>1</v>
      </c>
      <c r="AS3" s="5" t="s">
        <v>1</v>
      </c>
      <c r="AT3" s="5" t="s">
        <v>1</v>
      </c>
      <c r="AU3" s="5" t="s">
        <v>1</v>
      </c>
      <c r="AV3" s="5" t="s">
        <v>1</v>
      </c>
      <c r="AW3" s="5" t="s">
        <v>1</v>
      </c>
      <c r="AX3" s="5" t="s">
        <v>1</v>
      </c>
      <c r="AY3" s="5" t="s">
        <v>1</v>
      </c>
      <c r="AZ3" s="5" t="s">
        <v>1</v>
      </c>
      <c r="BA3" s="5" t="s">
        <v>1</v>
      </c>
      <c r="BB3" s="5" t="s">
        <v>1</v>
      </c>
      <c r="BC3" s="5" t="s">
        <v>1</v>
      </c>
      <c r="BD3" s="5" t="s">
        <v>1</v>
      </c>
      <c r="BE3" s="5" t="s">
        <v>1</v>
      </c>
      <c r="BF3" s="5" t="s">
        <v>1</v>
      </c>
    </row>
    <row r="4" spans="1:58" ht="21" x14ac:dyDescent="0.4">
      <c r="A4" s="17" t="s">
        <v>80</v>
      </c>
      <c r="B4" s="16" t="s">
        <v>72</v>
      </c>
      <c r="C4" s="16" t="s">
        <v>71</v>
      </c>
      <c r="D4" s="3" t="s">
        <v>0</v>
      </c>
      <c r="E4" s="29">
        <f>COUNTA(H4:BF4)</f>
        <v>5</v>
      </c>
      <c r="F4" s="21">
        <f>MAX(H4:BF4)</f>
        <v>43084</v>
      </c>
      <c r="G4" s="2"/>
      <c r="H4" s="18">
        <v>43074</v>
      </c>
      <c r="I4" s="9">
        <v>43075</v>
      </c>
      <c r="J4" s="9">
        <v>43077</v>
      </c>
      <c r="K4" s="9">
        <v>43082</v>
      </c>
      <c r="L4" s="9">
        <v>43084</v>
      </c>
      <c r="M4" s="9"/>
      <c r="N4" s="10"/>
      <c r="O4" s="10"/>
      <c r="P4" s="10"/>
      <c r="Q4" s="10"/>
      <c r="R4" s="10"/>
      <c r="S4" s="10"/>
      <c r="T4" s="10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2"/>
      <c r="BB4" s="2"/>
      <c r="BC4" s="2"/>
      <c r="BD4" s="2"/>
      <c r="BE4" s="2"/>
      <c r="BF4" s="2"/>
    </row>
    <row r="5" spans="1:58" ht="17.399999999999999" x14ac:dyDescent="0.3">
      <c r="A5" s="17">
        <v>1</v>
      </c>
      <c r="B5" s="19"/>
      <c r="C5" s="19"/>
      <c r="D5" s="31" t="s">
        <v>105</v>
      </c>
      <c r="E5" s="2">
        <f t="shared" ref="E5" si="0">E4</f>
        <v>5</v>
      </c>
      <c r="F5" s="2">
        <f t="shared" ref="F5" si="1">E5-COUNTIF(H5:BF5,"A")</f>
        <v>4</v>
      </c>
      <c r="G5" s="30">
        <f t="shared" ref="G5:G48" si="2">(F5/E5)*100</f>
        <v>80</v>
      </c>
      <c r="I5" s="2"/>
      <c r="J5" s="2"/>
      <c r="K5" s="2"/>
      <c r="L5" s="2" t="s">
        <v>127</v>
      </c>
      <c r="M5" s="2"/>
      <c r="N5" s="11"/>
      <c r="O5" s="11"/>
      <c r="P5" s="11"/>
      <c r="Q5" s="11"/>
      <c r="R5" s="11"/>
      <c r="S5" s="11"/>
      <c r="T5" s="11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8" ht="17.399999999999999" x14ac:dyDescent="0.3">
      <c r="A6" s="17">
        <v>2</v>
      </c>
      <c r="B6" s="19"/>
      <c r="C6" s="19"/>
      <c r="D6" s="31" t="s">
        <v>81</v>
      </c>
      <c r="E6" s="2">
        <f>E5</f>
        <v>5</v>
      </c>
      <c r="F6" s="2">
        <f t="shared" ref="F6:F48" si="3">E6-COUNTIF(H6:BF6,"A")</f>
        <v>3</v>
      </c>
      <c r="G6" s="30">
        <f t="shared" si="2"/>
        <v>60</v>
      </c>
      <c r="H6" s="13"/>
      <c r="I6" s="2" t="s">
        <v>127</v>
      </c>
      <c r="J6" s="2" t="s">
        <v>127</v>
      </c>
      <c r="K6" s="2"/>
      <c r="L6" s="2"/>
      <c r="M6" s="2"/>
      <c r="N6" s="11"/>
      <c r="O6" s="11"/>
      <c r="P6" s="11"/>
      <c r="Q6" s="11"/>
      <c r="R6" s="11"/>
      <c r="S6" s="11"/>
      <c r="T6" s="11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8" ht="17.399999999999999" x14ac:dyDescent="0.3">
      <c r="A7" s="17">
        <v>3</v>
      </c>
      <c r="B7" s="19"/>
      <c r="C7" s="19"/>
      <c r="D7" s="31" t="s">
        <v>82</v>
      </c>
      <c r="E7" s="2">
        <f t="shared" ref="E7:E48" si="4">E6</f>
        <v>5</v>
      </c>
      <c r="F7" s="2">
        <f t="shared" si="3"/>
        <v>4</v>
      </c>
      <c r="G7" s="30">
        <f t="shared" si="2"/>
        <v>80</v>
      </c>
      <c r="H7" s="13"/>
      <c r="I7" s="2"/>
      <c r="J7" s="2"/>
      <c r="K7" s="2"/>
      <c r="L7" s="2" t="s">
        <v>127</v>
      </c>
      <c r="M7" s="2"/>
      <c r="N7" s="11"/>
      <c r="O7" s="11"/>
      <c r="P7" s="11"/>
      <c r="Q7" s="11"/>
      <c r="R7" s="11"/>
      <c r="S7" s="11"/>
      <c r="T7" s="11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ht="17.399999999999999" x14ac:dyDescent="0.3">
      <c r="A8" s="17">
        <v>4</v>
      </c>
      <c r="B8" s="17"/>
      <c r="C8" s="19"/>
      <c r="D8" s="31" t="s">
        <v>95</v>
      </c>
      <c r="E8" s="2">
        <f t="shared" si="4"/>
        <v>5</v>
      </c>
      <c r="F8" s="2">
        <f t="shared" si="3"/>
        <v>3</v>
      </c>
      <c r="G8" s="30">
        <f t="shared" si="2"/>
        <v>60</v>
      </c>
      <c r="H8" s="13"/>
      <c r="I8" s="2" t="s">
        <v>127</v>
      </c>
      <c r="J8" s="2"/>
      <c r="K8" s="2"/>
      <c r="L8" s="2" t="s">
        <v>127</v>
      </c>
      <c r="M8" s="2"/>
      <c r="N8" s="11"/>
      <c r="O8" s="11"/>
      <c r="P8" s="11"/>
      <c r="Q8" s="11"/>
      <c r="R8" s="11"/>
      <c r="S8" s="11"/>
      <c r="T8" s="11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t="17.399999999999999" x14ac:dyDescent="0.3">
      <c r="A9" s="17">
        <v>5</v>
      </c>
      <c r="B9" s="19"/>
      <c r="C9" s="19"/>
      <c r="D9" s="31" t="s">
        <v>106</v>
      </c>
      <c r="E9" s="2">
        <f t="shared" si="4"/>
        <v>5</v>
      </c>
      <c r="F9" s="2">
        <f t="shared" si="3"/>
        <v>2</v>
      </c>
      <c r="G9" s="30">
        <f t="shared" si="2"/>
        <v>40</v>
      </c>
      <c r="H9" s="13"/>
      <c r="I9" s="2"/>
      <c r="J9" s="2" t="s">
        <v>127</v>
      </c>
      <c r="K9" s="2" t="s">
        <v>127</v>
      </c>
      <c r="L9" s="2" t="s">
        <v>127</v>
      </c>
      <c r="M9" s="2"/>
      <c r="N9" s="11"/>
      <c r="O9" s="11"/>
      <c r="P9" s="11"/>
      <c r="Q9" s="11"/>
      <c r="R9" s="11"/>
      <c r="S9" s="11"/>
      <c r="T9" s="11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17.399999999999999" x14ac:dyDescent="0.3">
      <c r="A10" s="17">
        <v>6</v>
      </c>
      <c r="B10" s="19"/>
      <c r="C10" s="19"/>
      <c r="D10" s="31" t="s">
        <v>83</v>
      </c>
      <c r="E10" s="2">
        <f t="shared" si="4"/>
        <v>5</v>
      </c>
      <c r="F10" s="2">
        <f t="shared" si="3"/>
        <v>4</v>
      </c>
      <c r="G10" s="30">
        <f t="shared" si="2"/>
        <v>80</v>
      </c>
      <c r="H10" s="13"/>
      <c r="I10" s="2"/>
      <c r="J10" s="2"/>
      <c r="K10" s="2" t="s">
        <v>127</v>
      </c>
      <c r="L10" s="2"/>
      <c r="M10" s="2"/>
      <c r="N10" s="11"/>
      <c r="O10" s="11"/>
      <c r="P10" s="11"/>
      <c r="Q10" s="11"/>
      <c r="R10" s="11"/>
      <c r="S10" s="11"/>
      <c r="T10" s="11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ht="17.399999999999999" x14ac:dyDescent="0.3">
      <c r="A11" s="17">
        <v>7</v>
      </c>
      <c r="B11" s="19"/>
      <c r="C11" s="19"/>
      <c r="D11" s="31" t="s">
        <v>107</v>
      </c>
      <c r="E11" s="2">
        <f t="shared" si="4"/>
        <v>5</v>
      </c>
      <c r="F11" s="2">
        <f t="shared" si="3"/>
        <v>4</v>
      </c>
      <c r="G11" s="30">
        <f t="shared" si="2"/>
        <v>80</v>
      </c>
      <c r="H11" s="13"/>
      <c r="I11" s="2"/>
      <c r="J11" s="2"/>
      <c r="K11" s="2"/>
      <c r="L11" s="2" t="s">
        <v>127</v>
      </c>
      <c r="M11" s="2"/>
      <c r="N11" s="11"/>
      <c r="O11" s="11"/>
      <c r="P11" s="11"/>
      <c r="Q11" s="11"/>
      <c r="R11" s="11"/>
      <c r="S11" s="11"/>
      <c r="T11" s="11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17.399999999999999" x14ac:dyDescent="0.3">
      <c r="A12" s="17">
        <v>8</v>
      </c>
      <c r="B12" s="19"/>
      <c r="C12" s="19"/>
      <c r="D12" s="31" t="s">
        <v>84</v>
      </c>
      <c r="E12" s="2">
        <f t="shared" si="4"/>
        <v>5</v>
      </c>
      <c r="F12" s="2">
        <f t="shared" si="3"/>
        <v>5</v>
      </c>
      <c r="G12" s="30">
        <f t="shared" si="2"/>
        <v>100</v>
      </c>
      <c r="H12" s="13"/>
      <c r="I12" s="2"/>
      <c r="J12" s="2"/>
      <c r="K12" s="2"/>
      <c r="L12" s="2"/>
      <c r="M12" s="2"/>
      <c r="N12" s="11"/>
      <c r="O12" s="11"/>
      <c r="P12" s="11"/>
      <c r="Q12" s="11"/>
      <c r="R12" s="11"/>
      <c r="S12" s="11"/>
      <c r="T12" s="11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ht="17.399999999999999" x14ac:dyDescent="0.3">
      <c r="A13" s="17">
        <v>9</v>
      </c>
      <c r="B13" s="17"/>
      <c r="C13" s="19"/>
      <c r="D13" s="31" t="s">
        <v>96</v>
      </c>
      <c r="E13" s="2">
        <f t="shared" si="4"/>
        <v>5</v>
      </c>
      <c r="F13" s="2">
        <f t="shared" si="3"/>
        <v>5</v>
      </c>
      <c r="G13" s="30">
        <f t="shared" si="2"/>
        <v>100</v>
      </c>
      <c r="H13" s="13"/>
      <c r="I13" s="2"/>
      <c r="J13" s="2"/>
      <c r="K13" s="2"/>
      <c r="L13" s="2"/>
      <c r="M13" s="2"/>
      <c r="N13" s="11"/>
      <c r="O13" s="11"/>
      <c r="P13" s="11"/>
      <c r="Q13" s="11"/>
      <c r="R13" s="11"/>
      <c r="S13" s="11"/>
      <c r="T13" s="11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ht="17.399999999999999" x14ac:dyDescent="0.3">
      <c r="A14" s="17">
        <v>10</v>
      </c>
      <c r="B14" s="17"/>
      <c r="C14" s="19"/>
      <c r="D14" s="31" t="s">
        <v>108</v>
      </c>
      <c r="E14" s="2">
        <f t="shared" si="4"/>
        <v>5</v>
      </c>
      <c r="F14" s="2">
        <f t="shared" si="3"/>
        <v>2</v>
      </c>
      <c r="G14" s="30">
        <f t="shared" si="2"/>
        <v>40</v>
      </c>
      <c r="H14" s="13"/>
      <c r="I14" s="2"/>
      <c r="J14" s="2" t="s">
        <v>127</v>
      </c>
      <c r="K14" s="2" t="s">
        <v>127</v>
      </c>
      <c r="L14" s="2" t="s">
        <v>127</v>
      </c>
      <c r="M14" s="2"/>
      <c r="N14" s="11"/>
      <c r="O14" s="11"/>
      <c r="P14" s="11"/>
      <c r="Q14" s="11"/>
      <c r="R14" s="11"/>
      <c r="S14" s="11"/>
      <c r="T14" s="11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t="17.399999999999999" x14ac:dyDescent="0.3">
      <c r="A15" s="17">
        <v>11</v>
      </c>
      <c r="B15" s="19"/>
      <c r="C15" s="19"/>
      <c r="D15" s="31" t="s">
        <v>85</v>
      </c>
      <c r="E15" s="2">
        <f t="shared" si="4"/>
        <v>5</v>
      </c>
      <c r="F15" s="2">
        <f t="shared" si="3"/>
        <v>5</v>
      </c>
      <c r="G15" s="30">
        <f t="shared" si="2"/>
        <v>100</v>
      </c>
      <c r="H15" s="13"/>
      <c r="I15" s="2"/>
      <c r="J15" s="2"/>
      <c r="K15" s="2"/>
      <c r="L15" s="2"/>
      <c r="M15" s="2"/>
      <c r="N15" s="11"/>
      <c r="O15" s="11"/>
      <c r="P15" s="11"/>
      <c r="Q15" s="11"/>
      <c r="R15" s="11"/>
      <c r="S15" s="11"/>
      <c r="T15" s="11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ht="17.399999999999999" x14ac:dyDescent="0.3">
      <c r="A16" s="17">
        <v>12</v>
      </c>
      <c r="B16" s="19"/>
      <c r="C16" s="19"/>
      <c r="D16" s="31" t="s">
        <v>86</v>
      </c>
      <c r="E16" s="2">
        <f t="shared" si="4"/>
        <v>5</v>
      </c>
      <c r="F16" s="2">
        <f t="shared" si="3"/>
        <v>4</v>
      </c>
      <c r="G16" s="30">
        <f t="shared" si="2"/>
        <v>80</v>
      </c>
      <c r="H16" s="13"/>
      <c r="I16" s="2" t="s">
        <v>127</v>
      </c>
      <c r="J16" s="2"/>
      <c r="K16" s="2"/>
      <c r="L16" s="2"/>
      <c r="M16" s="2"/>
      <c r="N16" s="11"/>
      <c r="O16" s="11"/>
      <c r="P16" s="11"/>
      <c r="Q16" s="11"/>
      <c r="R16" s="11"/>
      <c r="S16" s="11"/>
      <c r="T16" s="11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ht="17.399999999999999" x14ac:dyDescent="0.3">
      <c r="A17" s="17">
        <v>13</v>
      </c>
      <c r="B17" s="19"/>
      <c r="C17" s="19"/>
      <c r="D17" s="31" t="s">
        <v>87</v>
      </c>
      <c r="E17" s="2">
        <f t="shared" si="4"/>
        <v>5</v>
      </c>
      <c r="F17" s="2">
        <f t="shared" si="3"/>
        <v>1</v>
      </c>
      <c r="G17" s="30">
        <f t="shared" si="2"/>
        <v>20</v>
      </c>
      <c r="H17" s="13" t="s">
        <v>127</v>
      </c>
      <c r="I17" s="2"/>
      <c r="J17" s="2" t="s">
        <v>127</v>
      </c>
      <c r="K17" s="2" t="s">
        <v>127</v>
      </c>
      <c r="L17" s="2" t="s">
        <v>127</v>
      </c>
      <c r="M17" s="2"/>
      <c r="N17" s="11"/>
      <c r="O17" s="11"/>
      <c r="P17" s="11"/>
      <c r="Q17" s="11"/>
      <c r="R17" s="11"/>
      <c r="S17" s="11"/>
      <c r="T17" s="11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ht="17.399999999999999" x14ac:dyDescent="0.3">
      <c r="A18" s="17">
        <v>14</v>
      </c>
      <c r="B18" s="19"/>
      <c r="C18" s="19"/>
      <c r="D18" s="31" t="s">
        <v>109</v>
      </c>
      <c r="E18" s="2">
        <f t="shared" si="4"/>
        <v>5</v>
      </c>
      <c r="F18" s="2">
        <f t="shared" si="3"/>
        <v>3</v>
      </c>
      <c r="G18" s="30">
        <f t="shared" si="2"/>
        <v>60</v>
      </c>
      <c r="H18" s="13"/>
      <c r="I18" s="2"/>
      <c r="J18" s="2"/>
      <c r="K18" s="2" t="s">
        <v>127</v>
      </c>
      <c r="L18" s="2" t="s">
        <v>127</v>
      </c>
      <c r="M18" s="2"/>
      <c r="N18" s="11"/>
      <c r="O18" s="11"/>
      <c r="P18" s="11"/>
      <c r="Q18" s="11"/>
      <c r="R18" s="11"/>
      <c r="S18" s="11"/>
      <c r="T18" s="11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ht="17.399999999999999" x14ac:dyDescent="0.3">
      <c r="A19" s="17">
        <v>15</v>
      </c>
      <c r="B19" s="19"/>
      <c r="C19" s="19"/>
      <c r="D19" s="31" t="s">
        <v>88</v>
      </c>
      <c r="E19" s="2">
        <f t="shared" si="4"/>
        <v>5</v>
      </c>
      <c r="F19" s="2">
        <f t="shared" si="3"/>
        <v>3</v>
      </c>
      <c r="G19" s="30">
        <f t="shared" si="2"/>
        <v>60</v>
      </c>
      <c r="H19" s="13"/>
      <c r="I19" s="2" t="s">
        <v>127</v>
      </c>
      <c r="J19" s="2"/>
      <c r="K19" s="2"/>
      <c r="L19" s="2" t="s">
        <v>127</v>
      </c>
      <c r="M19" s="2"/>
      <c r="N19" s="11"/>
      <c r="O19" s="11"/>
      <c r="P19" s="11"/>
      <c r="Q19" s="11"/>
      <c r="R19" s="11"/>
      <c r="S19" s="11"/>
      <c r="T19" s="11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ht="17.399999999999999" x14ac:dyDescent="0.3">
      <c r="A20" s="17">
        <v>16</v>
      </c>
      <c r="B20" s="19"/>
      <c r="C20" s="19"/>
      <c r="D20" s="31" t="s">
        <v>89</v>
      </c>
      <c r="E20" s="2">
        <f t="shared" si="4"/>
        <v>5</v>
      </c>
      <c r="F20" s="2">
        <f t="shared" si="3"/>
        <v>4</v>
      </c>
      <c r="G20" s="30">
        <f t="shared" si="2"/>
        <v>80</v>
      </c>
      <c r="H20" s="13"/>
      <c r="I20" s="2"/>
      <c r="J20" s="2" t="s">
        <v>127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17.399999999999999" x14ac:dyDescent="0.3">
      <c r="A21" s="17">
        <v>17</v>
      </c>
      <c r="B21" s="19"/>
      <c r="C21" s="19"/>
      <c r="D21" s="31" t="s">
        <v>97</v>
      </c>
      <c r="E21" s="2">
        <f t="shared" si="4"/>
        <v>5</v>
      </c>
      <c r="F21" s="2">
        <f t="shared" si="3"/>
        <v>5</v>
      </c>
      <c r="G21" s="30">
        <f t="shared" si="2"/>
        <v>100</v>
      </c>
      <c r="H21" s="13"/>
      <c r="I21" s="2"/>
      <c r="J21" s="2"/>
      <c r="K21" s="2"/>
      <c r="L21" s="2"/>
      <c r="M21" s="2"/>
      <c r="N21" s="11"/>
      <c r="O21" s="11"/>
      <c r="P21" s="11"/>
      <c r="Q21" s="11"/>
      <c r="R21" s="11"/>
      <c r="S21" s="11"/>
      <c r="T21" s="11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t="17.399999999999999" x14ac:dyDescent="0.3">
      <c r="A22" s="17">
        <v>18</v>
      </c>
      <c r="B22" s="19"/>
      <c r="C22" s="19"/>
      <c r="D22" s="31" t="s">
        <v>110</v>
      </c>
      <c r="E22" s="2">
        <f t="shared" si="4"/>
        <v>5</v>
      </c>
      <c r="F22" s="2">
        <f t="shared" si="3"/>
        <v>5</v>
      </c>
      <c r="G22" s="30">
        <f t="shared" si="2"/>
        <v>100</v>
      </c>
      <c r="H22" s="13"/>
      <c r="I22" s="2"/>
      <c r="J22" s="2"/>
      <c r="K22" s="2"/>
      <c r="L22" s="2"/>
      <c r="M22" s="2"/>
      <c r="N22" s="11"/>
      <c r="O22" s="11"/>
      <c r="P22" s="11"/>
      <c r="Q22" s="11"/>
      <c r="R22" s="11"/>
      <c r="S22" s="11"/>
      <c r="T22" s="11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ht="17.399999999999999" x14ac:dyDescent="0.3">
      <c r="A23" s="17">
        <v>19</v>
      </c>
      <c r="B23" s="17"/>
      <c r="C23" s="19"/>
      <c r="D23" s="31" t="s">
        <v>111</v>
      </c>
      <c r="E23" s="2">
        <f t="shared" si="4"/>
        <v>5</v>
      </c>
      <c r="F23" s="2">
        <f t="shared" si="3"/>
        <v>4</v>
      </c>
      <c r="G23" s="30">
        <f t="shared" si="2"/>
        <v>80</v>
      </c>
      <c r="H23" s="13"/>
      <c r="I23" s="2"/>
      <c r="J23" s="2"/>
      <c r="K23" s="2" t="s">
        <v>127</v>
      </c>
      <c r="L23" s="2"/>
      <c r="M23" s="2"/>
      <c r="N23" s="11"/>
      <c r="O23" s="11"/>
      <c r="P23" s="11"/>
      <c r="Q23" s="11"/>
      <c r="R23" s="11"/>
      <c r="S23" s="11"/>
      <c r="T23" s="11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ht="17.399999999999999" x14ac:dyDescent="0.3">
      <c r="A24" s="17">
        <v>20</v>
      </c>
      <c r="B24" s="17"/>
      <c r="C24" s="19"/>
      <c r="D24" s="31" t="s">
        <v>98</v>
      </c>
      <c r="E24" s="2">
        <f t="shared" si="4"/>
        <v>5</v>
      </c>
      <c r="F24" s="2">
        <f t="shared" si="3"/>
        <v>4</v>
      </c>
      <c r="G24" s="30">
        <f t="shared" si="2"/>
        <v>80</v>
      </c>
      <c r="H24" s="13"/>
      <c r="I24" s="2"/>
      <c r="J24" s="2" t="s">
        <v>127</v>
      </c>
      <c r="K24" s="2"/>
      <c r="L24" s="2"/>
      <c r="M24" s="2"/>
      <c r="N24" s="11"/>
      <c r="O24" s="11"/>
      <c r="P24" s="11"/>
      <c r="Q24" s="11"/>
      <c r="R24" s="11"/>
      <c r="S24" s="11"/>
      <c r="T24" s="11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ht="17.399999999999999" x14ac:dyDescent="0.3">
      <c r="A25" s="17">
        <v>21</v>
      </c>
      <c r="B25" s="17"/>
      <c r="C25" s="19"/>
      <c r="D25" s="31" t="s">
        <v>90</v>
      </c>
      <c r="E25" s="2">
        <f t="shared" si="4"/>
        <v>5</v>
      </c>
      <c r="F25" s="2">
        <f t="shared" si="3"/>
        <v>4</v>
      </c>
      <c r="G25" s="30">
        <f t="shared" si="2"/>
        <v>80</v>
      </c>
      <c r="H25" s="13"/>
      <c r="I25" s="2"/>
      <c r="J25" s="2"/>
      <c r="K25" s="2" t="s">
        <v>127</v>
      </c>
      <c r="L25" s="2"/>
      <c r="M25" s="2"/>
      <c r="N25" s="11"/>
      <c r="O25" s="11"/>
      <c r="P25" s="11"/>
      <c r="Q25" s="11"/>
      <c r="R25" s="11"/>
      <c r="S25" s="11"/>
      <c r="T25" s="11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ht="17.399999999999999" x14ac:dyDescent="0.3">
      <c r="A26" s="17">
        <v>22</v>
      </c>
      <c r="B26" s="17"/>
      <c r="C26" s="19"/>
      <c r="D26" s="31" t="s">
        <v>91</v>
      </c>
      <c r="E26" s="2">
        <f t="shared" si="4"/>
        <v>5</v>
      </c>
      <c r="F26" s="2">
        <f t="shared" si="3"/>
        <v>3</v>
      </c>
      <c r="G26" s="30">
        <f t="shared" si="2"/>
        <v>60</v>
      </c>
      <c r="H26" s="13"/>
      <c r="I26" s="2" t="s">
        <v>127</v>
      </c>
      <c r="J26" s="2" t="s">
        <v>127</v>
      </c>
      <c r="K26" s="2"/>
      <c r="L26" s="2"/>
      <c r="M26" s="2"/>
      <c r="N26" s="11"/>
      <c r="O26" s="11"/>
      <c r="P26" s="11"/>
      <c r="Q26" s="11"/>
      <c r="R26" s="11"/>
      <c r="S26" s="11"/>
      <c r="T26" s="11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ht="17.399999999999999" x14ac:dyDescent="0.3">
      <c r="A27" s="17">
        <v>23</v>
      </c>
      <c r="B27" s="17"/>
      <c r="C27" s="19"/>
      <c r="D27" s="31" t="s">
        <v>99</v>
      </c>
      <c r="E27" s="2">
        <f t="shared" si="4"/>
        <v>5</v>
      </c>
      <c r="F27" s="2">
        <f t="shared" si="3"/>
        <v>3</v>
      </c>
      <c r="G27" s="30">
        <f t="shared" si="2"/>
        <v>60</v>
      </c>
      <c r="H27" s="13"/>
      <c r="I27" s="2"/>
      <c r="J27" s="2" t="s">
        <v>127</v>
      </c>
      <c r="K27" s="2"/>
      <c r="L27" s="2" t="s">
        <v>127</v>
      </c>
      <c r="M27" s="2"/>
      <c r="N27" s="11"/>
      <c r="O27" s="11"/>
      <c r="P27" s="11"/>
      <c r="Q27" s="11"/>
      <c r="R27" s="11"/>
      <c r="S27" s="11"/>
      <c r="T27" s="1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ht="17.399999999999999" x14ac:dyDescent="0.3">
      <c r="A28" s="17">
        <v>24</v>
      </c>
      <c r="B28" s="19"/>
      <c r="C28" s="19"/>
      <c r="D28" s="31" t="s">
        <v>112</v>
      </c>
      <c r="E28" s="2">
        <f t="shared" si="4"/>
        <v>5</v>
      </c>
      <c r="F28" s="2">
        <f t="shared" si="3"/>
        <v>2</v>
      </c>
      <c r="G28" s="30">
        <f t="shared" si="2"/>
        <v>40</v>
      </c>
      <c r="H28" s="13" t="s">
        <v>127</v>
      </c>
      <c r="I28" s="2"/>
      <c r="J28" s="2"/>
      <c r="K28" s="2" t="s">
        <v>127</v>
      </c>
      <c r="L28" s="2" t="s">
        <v>127</v>
      </c>
      <c r="M28" s="2"/>
      <c r="N28" s="11"/>
      <c r="O28" s="11"/>
      <c r="P28" s="11"/>
      <c r="Q28" s="11"/>
      <c r="R28" s="11"/>
      <c r="S28" s="11"/>
      <c r="T28" s="1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 ht="17.399999999999999" x14ac:dyDescent="0.3">
      <c r="A29" s="17">
        <v>25</v>
      </c>
      <c r="B29" s="19"/>
      <c r="C29" s="19"/>
      <c r="D29" s="31" t="s">
        <v>100</v>
      </c>
      <c r="E29" s="2">
        <f t="shared" si="4"/>
        <v>5</v>
      </c>
      <c r="F29" s="2">
        <f t="shared" si="3"/>
        <v>5</v>
      </c>
      <c r="G29" s="30">
        <f t="shared" si="2"/>
        <v>100</v>
      </c>
      <c r="H29" s="13"/>
      <c r="I29" s="2"/>
      <c r="J29" s="2"/>
      <c r="K29" s="2"/>
      <c r="L29" s="2"/>
      <c r="M29" s="2"/>
      <c r="N29" s="11"/>
      <c r="O29" s="11"/>
      <c r="P29" s="11"/>
      <c r="Q29" s="11"/>
      <c r="R29" s="11"/>
      <c r="S29" s="11"/>
      <c r="T29" s="1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ht="17.399999999999999" x14ac:dyDescent="0.3">
      <c r="A30" s="17">
        <v>26</v>
      </c>
      <c r="B30" s="17"/>
      <c r="C30" s="19"/>
      <c r="D30" s="31" t="s">
        <v>101</v>
      </c>
      <c r="E30" s="2">
        <f t="shared" si="4"/>
        <v>5</v>
      </c>
      <c r="F30" s="2">
        <f t="shared" si="3"/>
        <v>4</v>
      </c>
      <c r="G30" s="30">
        <f t="shared" si="2"/>
        <v>80</v>
      </c>
      <c r="H30" s="13" t="s">
        <v>127</v>
      </c>
      <c r="I30" s="2"/>
      <c r="J30" s="2"/>
      <c r="K30" s="2"/>
      <c r="L30" s="2"/>
      <c r="M30" s="2"/>
      <c r="N30" s="11"/>
      <c r="O30" s="11"/>
      <c r="P30" s="11"/>
      <c r="Q30" s="11"/>
      <c r="R30" s="11"/>
      <c r="S30" s="11"/>
      <c r="T30" s="11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ht="17.399999999999999" x14ac:dyDescent="0.3">
      <c r="A31" s="17">
        <v>27</v>
      </c>
      <c r="B31" s="19"/>
      <c r="C31" s="19"/>
      <c r="D31" s="31" t="s">
        <v>102</v>
      </c>
      <c r="E31" s="2">
        <f t="shared" si="4"/>
        <v>5</v>
      </c>
      <c r="F31" s="2">
        <f t="shared" si="3"/>
        <v>5</v>
      </c>
      <c r="G31" s="30">
        <f t="shared" si="2"/>
        <v>100</v>
      </c>
      <c r="H31" s="13"/>
      <c r="I31" s="2"/>
      <c r="J31" s="2"/>
      <c r="K31" s="2"/>
      <c r="L31" s="2"/>
      <c r="M31" s="2"/>
      <c r="N31" s="11"/>
      <c r="O31" s="11"/>
      <c r="P31" s="11"/>
      <c r="Q31" s="11"/>
      <c r="R31" s="11"/>
      <c r="S31" s="11"/>
      <c r="T31" s="11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ht="17.399999999999999" x14ac:dyDescent="0.3">
      <c r="A32" s="17">
        <v>28</v>
      </c>
      <c r="B32" s="17"/>
      <c r="C32" s="19"/>
      <c r="D32" s="31" t="s">
        <v>103</v>
      </c>
      <c r="E32" s="2">
        <f t="shared" si="4"/>
        <v>5</v>
      </c>
      <c r="F32" s="2">
        <f t="shared" si="3"/>
        <v>4</v>
      </c>
      <c r="G32" s="30">
        <f t="shared" si="2"/>
        <v>80</v>
      </c>
      <c r="H32" s="13"/>
      <c r="I32" s="2" t="s">
        <v>127</v>
      </c>
      <c r="J32" s="2"/>
      <c r="K32" s="2"/>
      <c r="L32" s="2"/>
      <c r="M32" s="2"/>
      <c r="N32" s="11"/>
      <c r="O32" s="11"/>
      <c r="P32" s="11"/>
      <c r="Q32" s="11"/>
      <c r="R32" s="11"/>
      <c r="S32" s="11"/>
      <c r="T32" s="11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ht="17.399999999999999" x14ac:dyDescent="0.3">
      <c r="A33" s="17">
        <v>29</v>
      </c>
      <c r="B33" s="17"/>
      <c r="C33" s="19"/>
      <c r="D33" s="31" t="s">
        <v>113</v>
      </c>
      <c r="E33" s="2">
        <f t="shared" si="4"/>
        <v>5</v>
      </c>
      <c r="F33" s="2">
        <f t="shared" si="3"/>
        <v>2</v>
      </c>
      <c r="G33" s="30">
        <f t="shared" si="2"/>
        <v>40</v>
      </c>
      <c r="H33" s="13"/>
      <c r="I33" s="2"/>
      <c r="J33" s="2" t="s">
        <v>127</v>
      </c>
      <c r="K33" s="2" t="s">
        <v>127</v>
      </c>
      <c r="L33" s="2" t="s">
        <v>127</v>
      </c>
      <c r="M33" s="2"/>
      <c r="N33" s="11"/>
      <c r="O33" s="11"/>
      <c r="P33" s="11"/>
      <c r="Q33" s="11"/>
      <c r="R33" s="11"/>
      <c r="S33" s="11"/>
      <c r="T33" s="11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58" ht="17.399999999999999" x14ac:dyDescent="0.3">
      <c r="A34" s="17">
        <v>30</v>
      </c>
      <c r="B34" s="19"/>
      <c r="C34" s="19"/>
      <c r="D34" s="31" t="s">
        <v>114</v>
      </c>
      <c r="E34" s="2">
        <f t="shared" si="4"/>
        <v>5</v>
      </c>
      <c r="F34" s="2">
        <f t="shared" si="3"/>
        <v>2</v>
      </c>
      <c r="G34" s="30">
        <f t="shared" si="2"/>
        <v>40</v>
      </c>
      <c r="H34" s="13"/>
      <c r="I34" s="2"/>
      <c r="J34" s="2" t="s">
        <v>127</v>
      </c>
      <c r="K34" s="2" t="s">
        <v>127</v>
      </c>
      <c r="L34" s="2" t="s">
        <v>127</v>
      </c>
      <c r="M34" s="2"/>
      <c r="N34" s="11"/>
      <c r="O34" s="11"/>
      <c r="P34" s="11"/>
      <c r="Q34" s="11"/>
      <c r="R34" s="11"/>
      <c r="S34" s="11"/>
      <c r="T34" s="11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 ht="17.399999999999999" x14ac:dyDescent="0.3">
      <c r="A35" s="17">
        <v>31</v>
      </c>
      <c r="B35" s="17"/>
      <c r="C35" s="19"/>
      <c r="D35" s="31" t="s">
        <v>123</v>
      </c>
      <c r="E35" s="2">
        <f t="shared" si="4"/>
        <v>5</v>
      </c>
      <c r="F35" s="2">
        <f t="shared" si="3"/>
        <v>2</v>
      </c>
      <c r="G35" s="30">
        <f t="shared" si="2"/>
        <v>40</v>
      </c>
      <c r="H35" s="13"/>
      <c r="I35" s="2" t="s">
        <v>127</v>
      </c>
      <c r="J35" s="2" t="s">
        <v>127</v>
      </c>
      <c r="K35" s="2"/>
      <c r="L35" s="2" t="s">
        <v>127</v>
      </c>
      <c r="M35" s="2"/>
      <c r="N35" s="11"/>
      <c r="O35" s="11"/>
      <c r="P35" s="11"/>
      <c r="Q35" s="11"/>
      <c r="R35" s="11"/>
      <c r="S35" s="11"/>
      <c r="T35" s="11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ht="17.399999999999999" x14ac:dyDescent="0.3">
      <c r="A36" s="17">
        <v>32</v>
      </c>
      <c r="B36" s="19"/>
      <c r="C36" s="19"/>
      <c r="D36" s="31" t="s">
        <v>115</v>
      </c>
      <c r="E36" s="2">
        <f t="shared" si="4"/>
        <v>5</v>
      </c>
      <c r="F36" s="2">
        <f t="shared" si="3"/>
        <v>5</v>
      </c>
      <c r="G36" s="30">
        <f t="shared" si="2"/>
        <v>100</v>
      </c>
      <c r="H36" s="13"/>
      <c r="I36" s="2"/>
      <c r="J36" s="2"/>
      <c r="K36" s="2"/>
      <c r="L36" s="2"/>
      <c r="M36" s="2"/>
      <c r="N36" s="11"/>
      <c r="O36" s="11"/>
      <c r="P36" s="11"/>
      <c r="Q36" s="11"/>
      <c r="R36" s="11"/>
      <c r="S36" s="11"/>
      <c r="T36" s="11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ht="17.399999999999999" x14ac:dyDescent="0.3">
      <c r="A37" s="17">
        <v>33</v>
      </c>
      <c r="B37" s="19"/>
      <c r="C37" s="19"/>
      <c r="D37" s="31" t="s">
        <v>92</v>
      </c>
      <c r="E37" s="2">
        <f t="shared" si="4"/>
        <v>5</v>
      </c>
      <c r="F37" s="2">
        <f t="shared" si="3"/>
        <v>4</v>
      </c>
      <c r="G37" s="30">
        <f t="shared" si="2"/>
        <v>80</v>
      </c>
      <c r="H37" s="13"/>
      <c r="I37" s="2"/>
      <c r="J37" s="2" t="s">
        <v>127</v>
      </c>
      <c r="K37" s="2"/>
      <c r="L37" s="2"/>
      <c r="M37" s="2"/>
      <c r="N37" s="11"/>
      <c r="O37" s="11"/>
      <c r="P37" s="11"/>
      <c r="Q37" s="11"/>
      <c r="R37" s="11"/>
      <c r="S37" s="11"/>
      <c r="T37" s="11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ht="17.399999999999999" x14ac:dyDescent="0.3">
      <c r="A38" s="17">
        <v>34</v>
      </c>
      <c r="B38" s="19"/>
      <c r="C38" s="19"/>
      <c r="D38" s="31" t="s">
        <v>116</v>
      </c>
      <c r="E38" s="2">
        <f t="shared" si="4"/>
        <v>5</v>
      </c>
      <c r="F38" s="2">
        <f t="shared" si="3"/>
        <v>2</v>
      </c>
      <c r="G38" s="30">
        <f t="shared" si="2"/>
        <v>40</v>
      </c>
      <c r="H38" s="13"/>
      <c r="I38" s="2"/>
      <c r="J38" s="2" t="s">
        <v>127</v>
      </c>
      <c r="K38" s="2" t="s">
        <v>127</v>
      </c>
      <c r="L38" s="2" t="s">
        <v>127</v>
      </c>
      <c r="M38" s="2"/>
      <c r="N38" s="11"/>
      <c r="O38" s="11"/>
      <c r="P38" s="11"/>
      <c r="Q38" s="11"/>
      <c r="R38" s="11"/>
      <c r="S38" s="11"/>
      <c r="T38" s="11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ht="17.399999999999999" x14ac:dyDescent="0.3">
      <c r="A39" s="17">
        <v>35</v>
      </c>
      <c r="B39" s="17"/>
      <c r="C39" s="26"/>
      <c r="D39" s="31" t="s">
        <v>117</v>
      </c>
      <c r="E39" s="2">
        <f t="shared" si="4"/>
        <v>5</v>
      </c>
      <c r="F39" s="2">
        <f t="shared" si="3"/>
        <v>1</v>
      </c>
      <c r="G39" s="30">
        <f t="shared" si="2"/>
        <v>20</v>
      </c>
      <c r="H39" s="13"/>
      <c r="I39" s="2" t="s">
        <v>127</v>
      </c>
      <c r="J39" s="2" t="s">
        <v>127</v>
      </c>
      <c r="K39" s="2" t="s">
        <v>127</v>
      </c>
      <c r="L39" s="2" t="s">
        <v>127</v>
      </c>
      <c r="M39" s="2"/>
      <c r="N39" s="11"/>
      <c r="O39" s="11"/>
      <c r="P39" s="11"/>
      <c r="Q39" s="11"/>
      <c r="R39" s="11"/>
      <c r="S39" s="11"/>
      <c r="T39" s="11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ht="17.399999999999999" x14ac:dyDescent="0.3">
      <c r="A40" s="17">
        <v>36</v>
      </c>
      <c r="B40" s="19"/>
      <c r="C40" s="19"/>
      <c r="D40" s="31" t="s">
        <v>118</v>
      </c>
      <c r="E40" s="2">
        <f t="shared" si="4"/>
        <v>5</v>
      </c>
      <c r="F40" s="2">
        <f t="shared" si="3"/>
        <v>4</v>
      </c>
      <c r="G40" s="30">
        <f t="shared" si="2"/>
        <v>80</v>
      </c>
      <c r="H40" s="13"/>
      <c r="I40" s="2"/>
      <c r="J40" s="2" t="s">
        <v>127</v>
      </c>
      <c r="K40" s="2"/>
      <c r="L40" s="2"/>
      <c r="M40" s="2"/>
      <c r="N40" s="11"/>
      <c r="O40" s="11"/>
      <c r="P40" s="11"/>
      <c r="Q40" s="11"/>
      <c r="R40" s="11"/>
      <c r="S40" s="11"/>
      <c r="T40" s="11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ht="17.399999999999999" x14ac:dyDescent="0.3">
      <c r="A41" s="17">
        <v>37</v>
      </c>
      <c r="B41" s="17"/>
      <c r="C41" s="19"/>
      <c r="D41" s="31" t="s">
        <v>119</v>
      </c>
      <c r="E41" s="2">
        <f t="shared" si="4"/>
        <v>5</v>
      </c>
      <c r="F41" s="2">
        <f t="shared" si="3"/>
        <v>4</v>
      </c>
      <c r="G41" s="30">
        <f t="shared" si="2"/>
        <v>80</v>
      </c>
      <c r="H41" s="13"/>
      <c r="I41" s="2"/>
      <c r="J41" s="2"/>
      <c r="K41" s="2"/>
      <c r="L41" s="2" t="s">
        <v>127</v>
      </c>
      <c r="M41" s="2"/>
      <c r="N41" s="11"/>
      <c r="O41" s="11"/>
      <c r="P41" s="11"/>
      <c r="Q41" s="11"/>
      <c r="R41" s="11"/>
      <c r="S41" s="11"/>
      <c r="T41" s="11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 ht="17.399999999999999" x14ac:dyDescent="0.3">
      <c r="A42" s="17">
        <v>38</v>
      </c>
      <c r="B42" s="17"/>
      <c r="C42" s="19"/>
      <c r="D42" s="31" t="s">
        <v>120</v>
      </c>
      <c r="E42" s="2">
        <f t="shared" si="4"/>
        <v>5</v>
      </c>
      <c r="F42" s="2">
        <f t="shared" si="3"/>
        <v>2</v>
      </c>
      <c r="G42" s="30">
        <f t="shared" si="2"/>
        <v>40</v>
      </c>
      <c r="H42" s="13"/>
      <c r="I42" s="2" t="s">
        <v>127</v>
      </c>
      <c r="J42" s="2"/>
      <c r="K42" s="2" t="s">
        <v>127</v>
      </c>
      <c r="L42" s="2" t="s">
        <v>127</v>
      </c>
      <c r="M42" s="2"/>
      <c r="N42" s="11"/>
      <c r="O42" s="11"/>
      <c r="P42" s="11"/>
      <c r="Q42" s="11"/>
      <c r="R42" s="11"/>
      <c r="S42" s="11"/>
      <c r="T42" s="11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7.399999999999999" x14ac:dyDescent="0.3">
      <c r="A43" s="17">
        <v>39</v>
      </c>
      <c r="B43" s="19"/>
      <c r="C43" s="19"/>
      <c r="D43" s="31" t="s">
        <v>121</v>
      </c>
      <c r="E43" s="2">
        <f t="shared" si="4"/>
        <v>5</v>
      </c>
      <c r="F43" s="2">
        <f t="shared" si="3"/>
        <v>3</v>
      </c>
      <c r="G43" s="30">
        <f t="shared" si="2"/>
        <v>60</v>
      </c>
      <c r="H43" s="13"/>
      <c r="I43" s="2" t="s">
        <v>127</v>
      </c>
      <c r="J43" s="2" t="s">
        <v>127</v>
      </c>
      <c r="K43" s="2"/>
      <c r="L43" s="2"/>
      <c r="M43" s="2"/>
      <c r="N43" s="11"/>
      <c r="O43" s="11"/>
      <c r="P43" s="11"/>
      <c r="Q43" s="11"/>
      <c r="R43" s="11"/>
      <c r="S43" s="11"/>
      <c r="T43" s="11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7.399999999999999" x14ac:dyDescent="0.3">
      <c r="A44" s="17">
        <v>40</v>
      </c>
      <c r="B44" s="19"/>
      <c r="C44" s="19"/>
      <c r="D44" s="31" t="s">
        <v>124</v>
      </c>
      <c r="E44" s="2">
        <f t="shared" si="4"/>
        <v>5</v>
      </c>
      <c r="F44" s="2">
        <f t="shared" si="3"/>
        <v>2</v>
      </c>
      <c r="G44" s="30">
        <f t="shared" si="2"/>
        <v>40</v>
      </c>
      <c r="H44" s="13" t="s">
        <v>127</v>
      </c>
      <c r="I44" s="2"/>
      <c r="J44" s="2"/>
      <c r="K44" s="2" t="s">
        <v>127</v>
      </c>
      <c r="L44" s="2" t="s">
        <v>127</v>
      </c>
      <c r="M44" s="2"/>
      <c r="N44" s="11"/>
      <c r="O44" s="11"/>
      <c r="P44" s="11"/>
      <c r="Q44" s="11"/>
      <c r="R44" s="11"/>
      <c r="S44" s="11"/>
      <c r="T44" s="11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27" customHeight="1" x14ac:dyDescent="0.3">
      <c r="A45" s="17">
        <v>41</v>
      </c>
      <c r="B45" s="19"/>
      <c r="C45" s="19"/>
      <c r="D45" s="32" t="s">
        <v>104</v>
      </c>
      <c r="E45" s="2">
        <f t="shared" si="4"/>
        <v>5</v>
      </c>
      <c r="F45" s="2">
        <f t="shared" si="3"/>
        <v>4</v>
      </c>
      <c r="G45" s="30">
        <f t="shared" si="2"/>
        <v>80</v>
      </c>
      <c r="H45" s="13" t="s">
        <v>127</v>
      </c>
      <c r="I45" s="2"/>
      <c r="J45" s="2"/>
      <c r="K45" s="2"/>
      <c r="L45" s="2"/>
      <c r="M45" s="2"/>
      <c r="N45" s="11"/>
      <c r="O45" s="11"/>
      <c r="P45" s="11"/>
      <c r="Q45" s="11"/>
      <c r="R45" s="11"/>
      <c r="S45" s="11"/>
      <c r="T45" s="11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7.399999999999999" x14ac:dyDescent="0.3">
      <c r="A46" s="17">
        <v>42</v>
      </c>
      <c r="B46" s="19"/>
      <c r="C46" s="19"/>
      <c r="D46" s="31" t="s">
        <v>122</v>
      </c>
      <c r="E46" s="2">
        <f t="shared" si="4"/>
        <v>5</v>
      </c>
      <c r="F46" s="2">
        <f t="shared" si="3"/>
        <v>3</v>
      </c>
      <c r="G46" s="30">
        <f t="shared" si="2"/>
        <v>60</v>
      </c>
      <c r="H46" s="13"/>
      <c r="I46" s="13" t="s">
        <v>127</v>
      </c>
      <c r="J46" s="13"/>
      <c r="K46" s="13"/>
      <c r="L46" s="13" t="s">
        <v>127</v>
      </c>
      <c r="M46" s="13"/>
      <c r="N46" s="20"/>
      <c r="O46" s="20"/>
      <c r="P46" s="20"/>
      <c r="Q46" s="20"/>
      <c r="R46" s="20"/>
      <c r="S46" s="20"/>
      <c r="T46" s="20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</row>
    <row r="47" spans="1:58" ht="17.399999999999999" x14ac:dyDescent="0.3">
      <c r="A47" s="17">
        <v>43</v>
      </c>
      <c r="B47" s="19"/>
      <c r="C47" s="19"/>
      <c r="D47" s="31" t="s">
        <v>93</v>
      </c>
      <c r="E47" s="2">
        <f t="shared" si="4"/>
        <v>5</v>
      </c>
      <c r="F47" s="2">
        <f t="shared" si="3"/>
        <v>3</v>
      </c>
      <c r="G47" s="30">
        <f t="shared" si="2"/>
        <v>60</v>
      </c>
      <c r="H47" s="13"/>
      <c r="I47" s="13"/>
      <c r="J47" s="13" t="s">
        <v>127</v>
      </c>
      <c r="K47" s="13" t="s">
        <v>127</v>
      </c>
      <c r="L47" s="13"/>
      <c r="M47" s="13"/>
      <c r="N47" s="20"/>
      <c r="O47" s="20"/>
      <c r="P47" s="20"/>
      <c r="Q47" s="20"/>
      <c r="R47" s="20"/>
      <c r="S47" s="20"/>
      <c r="T47" s="20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</row>
    <row r="48" spans="1:58" ht="17.399999999999999" x14ac:dyDescent="0.3">
      <c r="A48" s="17">
        <v>44</v>
      </c>
      <c r="B48" s="19"/>
      <c r="C48" s="28"/>
      <c r="D48" s="31" t="s">
        <v>94</v>
      </c>
      <c r="E48" s="2">
        <f t="shared" si="4"/>
        <v>5</v>
      </c>
      <c r="F48" s="2">
        <f t="shared" si="3"/>
        <v>5</v>
      </c>
      <c r="G48" s="30">
        <f t="shared" si="2"/>
        <v>100</v>
      </c>
      <c r="H48" s="13"/>
      <c r="I48" s="13"/>
      <c r="J48" s="13"/>
      <c r="K48" s="13"/>
      <c r="L48" s="13"/>
      <c r="M48" s="13"/>
      <c r="N48" s="20"/>
      <c r="O48" s="20"/>
      <c r="P48" s="20"/>
      <c r="Q48" s="20"/>
      <c r="R48" s="20"/>
      <c r="S48" s="20"/>
      <c r="T48" s="20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</row>
    <row r="49" spans="2:58" ht="15.6" x14ac:dyDescent="0.3">
      <c r="B49" s="36"/>
      <c r="C49" s="37"/>
      <c r="D49" s="37"/>
      <c r="E49" s="33" t="s">
        <v>4</v>
      </c>
      <c r="F49" s="34"/>
      <c r="G49" s="35"/>
      <c r="H49" s="14">
        <f>COUNTIF(H4:H48,"A")</f>
        <v>5</v>
      </c>
      <c r="I49" s="14">
        <f t="shared" ref="I49:BF49" si="5">COUNTIF(I4:I48,"A")</f>
        <v>11</v>
      </c>
      <c r="J49" s="14">
        <f t="shared" si="5"/>
        <v>17</v>
      </c>
      <c r="K49" s="14">
        <f t="shared" si="5"/>
        <v>15</v>
      </c>
      <c r="L49" s="14">
        <f t="shared" si="5"/>
        <v>20</v>
      </c>
      <c r="M49" s="14">
        <f t="shared" si="5"/>
        <v>0</v>
      </c>
      <c r="N49" s="14">
        <f t="shared" si="5"/>
        <v>0</v>
      </c>
      <c r="O49" s="14">
        <f t="shared" si="5"/>
        <v>0</v>
      </c>
      <c r="P49" s="14">
        <f t="shared" si="5"/>
        <v>0</v>
      </c>
      <c r="Q49" s="14">
        <f t="shared" si="5"/>
        <v>0</v>
      </c>
      <c r="R49" s="14">
        <f t="shared" si="5"/>
        <v>0</v>
      </c>
      <c r="S49" s="14">
        <f t="shared" si="5"/>
        <v>0</v>
      </c>
      <c r="T49" s="14">
        <f t="shared" si="5"/>
        <v>0</v>
      </c>
      <c r="U49" s="14">
        <f t="shared" si="5"/>
        <v>0</v>
      </c>
      <c r="V49" s="14">
        <f t="shared" si="5"/>
        <v>0</v>
      </c>
      <c r="W49" s="14">
        <f t="shared" si="5"/>
        <v>0</v>
      </c>
      <c r="X49" s="14">
        <f t="shared" si="5"/>
        <v>0</v>
      </c>
      <c r="Y49" s="14">
        <f t="shared" si="5"/>
        <v>0</v>
      </c>
      <c r="Z49" s="14">
        <f t="shared" si="5"/>
        <v>0</v>
      </c>
      <c r="AA49" s="14">
        <f t="shared" si="5"/>
        <v>0</v>
      </c>
      <c r="AB49" s="14">
        <f t="shared" si="5"/>
        <v>0</v>
      </c>
      <c r="AC49" s="14">
        <f t="shared" si="5"/>
        <v>0</v>
      </c>
      <c r="AD49" s="14">
        <f t="shared" si="5"/>
        <v>0</v>
      </c>
      <c r="AE49" s="14">
        <f t="shared" si="5"/>
        <v>0</v>
      </c>
      <c r="AF49" s="14">
        <f t="shared" si="5"/>
        <v>0</v>
      </c>
      <c r="AG49" s="14">
        <f t="shared" si="5"/>
        <v>0</v>
      </c>
      <c r="AH49" s="14">
        <f t="shared" si="5"/>
        <v>0</v>
      </c>
      <c r="AI49" s="14">
        <f t="shared" si="5"/>
        <v>0</v>
      </c>
      <c r="AJ49" s="14">
        <f t="shared" si="5"/>
        <v>0</v>
      </c>
      <c r="AK49" s="14">
        <f t="shared" si="5"/>
        <v>0</v>
      </c>
      <c r="AL49" s="14">
        <f t="shared" si="5"/>
        <v>0</v>
      </c>
      <c r="AM49" s="14">
        <f t="shared" si="5"/>
        <v>0</v>
      </c>
      <c r="AN49" s="14">
        <f t="shared" si="5"/>
        <v>0</v>
      </c>
      <c r="AO49" s="14">
        <f t="shared" si="5"/>
        <v>0</v>
      </c>
      <c r="AP49" s="14">
        <f t="shared" si="5"/>
        <v>0</v>
      </c>
      <c r="AQ49" s="14">
        <f t="shared" si="5"/>
        <v>0</v>
      </c>
      <c r="AR49" s="14">
        <f t="shared" si="5"/>
        <v>0</v>
      </c>
      <c r="AS49" s="14">
        <f t="shared" si="5"/>
        <v>0</v>
      </c>
      <c r="AT49" s="14">
        <f t="shared" si="5"/>
        <v>0</v>
      </c>
      <c r="AU49" s="14">
        <f t="shared" si="5"/>
        <v>0</v>
      </c>
      <c r="AV49" s="14">
        <f t="shared" si="5"/>
        <v>0</v>
      </c>
      <c r="AW49" s="14">
        <f t="shared" si="5"/>
        <v>0</v>
      </c>
      <c r="AX49" s="14">
        <f t="shared" si="5"/>
        <v>0</v>
      </c>
      <c r="AY49" s="14">
        <f t="shared" si="5"/>
        <v>0</v>
      </c>
      <c r="AZ49" s="14">
        <f t="shared" si="5"/>
        <v>0</v>
      </c>
      <c r="BA49" s="14">
        <f t="shared" si="5"/>
        <v>0</v>
      </c>
      <c r="BB49" s="14">
        <f t="shared" si="5"/>
        <v>0</v>
      </c>
      <c r="BC49" s="14">
        <f t="shared" si="5"/>
        <v>0</v>
      </c>
      <c r="BD49" s="14">
        <f t="shared" si="5"/>
        <v>0</v>
      </c>
      <c r="BE49" s="14">
        <f t="shared" si="5"/>
        <v>0</v>
      </c>
      <c r="BF49" s="14">
        <f t="shared" si="5"/>
        <v>0</v>
      </c>
    </row>
    <row r="50" spans="2:58" ht="15.6" x14ac:dyDescent="0.3">
      <c r="B50" s="37"/>
      <c r="C50" s="37"/>
      <c r="D50" s="37"/>
      <c r="E50" s="33" t="s">
        <v>5</v>
      </c>
      <c r="F50" s="34"/>
      <c r="G50" s="35"/>
      <c r="H50" s="14">
        <f>(63-H49)</f>
        <v>58</v>
      </c>
      <c r="I50" s="14">
        <f t="shared" ref="I50:BF50" si="6">(63-I49)</f>
        <v>52</v>
      </c>
      <c r="J50" s="14">
        <f t="shared" si="6"/>
        <v>46</v>
      </c>
      <c r="K50" s="14">
        <f t="shared" si="6"/>
        <v>48</v>
      </c>
      <c r="L50" s="14">
        <f t="shared" si="6"/>
        <v>43</v>
      </c>
      <c r="M50" s="14">
        <f t="shared" si="6"/>
        <v>63</v>
      </c>
      <c r="N50" s="14">
        <f t="shared" si="6"/>
        <v>63</v>
      </c>
      <c r="O50" s="14">
        <f t="shared" si="6"/>
        <v>63</v>
      </c>
      <c r="P50" s="14">
        <f t="shared" si="6"/>
        <v>63</v>
      </c>
      <c r="Q50" s="14">
        <f t="shared" si="6"/>
        <v>63</v>
      </c>
      <c r="R50" s="14">
        <f t="shared" si="6"/>
        <v>63</v>
      </c>
      <c r="S50" s="14">
        <f t="shared" si="6"/>
        <v>63</v>
      </c>
      <c r="T50" s="14">
        <f t="shared" si="6"/>
        <v>63</v>
      </c>
      <c r="U50" s="14">
        <f t="shared" si="6"/>
        <v>63</v>
      </c>
      <c r="V50" s="14">
        <f t="shared" si="6"/>
        <v>63</v>
      </c>
      <c r="W50" s="14">
        <f t="shared" si="6"/>
        <v>63</v>
      </c>
      <c r="X50" s="14">
        <f t="shared" si="6"/>
        <v>63</v>
      </c>
      <c r="Y50" s="14">
        <f t="shared" si="6"/>
        <v>63</v>
      </c>
      <c r="Z50" s="14">
        <f t="shared" si="6"/>
        <v>63</v>
      </c>
      <c r="AA50" s="14">
        <f t="shared" si="6"/>
        <v>63</v>
      </c>
      <c r="AB50" s="14">
        <f t="shared" si="6"/>
        <v>63</v>
      </c>
      <c r="AC50" s="14">
        <f t="shared" si="6"/>
        <v>63</v>
      </c>
      <c r="AD50" s="14">
        <f t="shared" si="6"/>
        <v>63</v>
      </c>
      <c r="AE50" s="14">
        <f t="shared" si="6"/>
        <v>63</v>
      </c>
      <c r="AF50" s="14">
        <f t="shared" si="6"/>
        <v>63</v>
      </c>
      <c r="AG50" s="14">
        <f t="shared" si="6"/>
        <v>63</v>
      </c>
      <c r="AH50" s="14">
        <f t="shared" si="6"/>
        <v>63</v>
      </c>
      <c r="AI50" s="14">
        <f t="shared" si="6"/>
        <v>63</v>
      </c>
      <c r="AJ50" s="14">
        <f t="shared" si="6"/>
        <v>63</v>
      </c>
      <c r="AK50" s="14">
        <f t="shared" si="6"/>
        <v>63</v>
      </c>
      <c r="AL50" s="14">
        <f t="shared" si="6"/>
        <v>63</v>
      </c>
      <c r="AM50" s="14">
        <f t="shared" si="6"/>
        <v>63</v>
      </c>
      <c r="AN50" s="14">
        <f t="shared" si="6"/>
        <v>63</v>
      </c>
      <c r="AO50" s="14">
        <f t="shared" si="6"/>
        <v>63</v>
      </c>
      <c r="AP50" s="14">
        <f t="shared" si="6"/>
        <v>63</v>
      </c>
      <c r="AQ50" s="14">
        <f t="shared" si="6"/>
        <v>63</v>
      </c>
      <c r="AR50" s="14">
        <f t="shared" si="6"/>
        <v>63</v>
      </c>
      <c r="AS50" s="14">
        <f t="shared" si="6"/>
        <v>63</v>
      </c>
      <c r="AT50" s="14">
        <f t="shared" si="6"/>
        <v>63</v>
      </c>
      <c r="AU50" s="14">
        <f t="shared" si="6"/>
        <v>63</v>
      </c>
      <c r="AV50" s="14">
        <f t="shared" si="6"/>
        <v>63</v>
      </c>
      <c r="AW50" s="14">
        <f t="shared" si="6"/>
        <v>63</v>
      </c>
      <c r="AX50" s="14">
        <f t="shared" si="6"/>
        <v>63</v>
      </c>
      <c r="AY50" s="14">
        <f t="shared" si="6"/>
        <v>63</v>
      </c>
      <c r="AZ50" s="14">
        <f t="shared" si="6"/>
        <v>63</v>
      </c>
      <c r="BA50" s="14">
        <f t="shared" si="6"/>
        <v>63</v>
      </c>
      <c r="BB50" s="14">
        <f t="shared" si="6"/>
        <v>63</v>
      </c>
      <c r="BC50" s="14">
        <f t="shared" si="6"/>
        <v>63</v>
      </c>
      <c r="BD50" s="14">
        <f t="shared" si="6"/>
        <v>63</v>
      </c>
      <c r="BE50" s="14">
        <f t="shared" si="6"/>
        <v>63</v>
      </c>
      <c r="BF50" s="14">
        <f t="shared" si="6"/>
        <v>63</v>
      </c>
    </row>
    <row r="51" spans="2:58" ht="15.6" x14ac:dyDescent="0.3">
      <c r="B51" s="37"/>
      <c r="C51" s="37"/>
      <c r="D51" s="37"/>
      <c r="E51" s="33" t="s">
        <v>3</v>
      </c>
      <c r="F51" s="34"/>
      <c r="G51" s="35"/>
      <c r="H51" s="15">
        <f>(H50/63)*100</f>
        <v>92.063492063492063</v>
      </c>
      <c r="I51" s="15">
        <f t="shared" ref="I51:BF51" si="7">(I50/63)*100</f>
        <v>82.539682539682531</v>
      </c>
      <c r="J51" s="15">
        <f t="shared" si="7"/>
        <v>73.015873015873012</v>
      </c>
      <c r="K51" s="15">
        <f t="shared" si="7"/>
        <v>76.19047619047619</v>
      </c>
      <c r="L51" s="15">
        <f t="shared" si="7"/>
        <v>68.253968253968253</v>
      </c>
      <c r="M51" s="15">
        <f t="shared" si="7"/>
        <v>100</v>
      </c>
      <c r="N51" s="15">
        <f t="shared" si="7"/>
        <v>100</v>
      </c>
      <c r="O51" s="15">
        <f t="shared" si="7"/>
        <v>100</v>
      </c>
      <c r="P51" s="15">
        <f t="shared" si="7"/>
        <v>100</v>
      </c>
      <c r="Q51" s="15">
        <f t="shared" si="7"/>
        <v>100</v>
      </c>
      <c r="R51" s="15">
        <f t="shared" si="7"/>
        <v>100</v>
      </c>
      <c r="S51" s="15">
        <f t="shared" si="7"/>
        <v>100</v>
      </c>
      <c r="T51" s="15">
        <f t="shared" si="7"/>
        <v>100</v>
      </c>
      <c r="U51" s="15">
        <f t="shared" si="7"/>
        <v>100</v>
      </c>
      <c r="V51" s="15">
        <f t="shared" si="7"/>
        <v>100</v>
      </c>
      <c r="W51" s="15">
        <f t="shared" si="7"/>
        <v>100</v>
      </c>
      <c r="X51" s="15">
        <f t="shared" si="7"/>
        <v>100</v>
      </c>
      <c r="Y51" s="15">
        <f t="shared" si="7"/>
        <v>100</v>
      </c>
      <c r="Z51" s="15">
        <f t="shared" si="7"/>
        <v>100</v>
      </c>
      <c r="AA51" s="15">
        <f t="shared" si="7"/>
        <v>100</v>
      </c>
      <c r="AB51" s="15">
        <f t="shared" si="7"/>
        <v>100</v>
      </c>
      <c r="AC51" s="15">
        <f t="shared" si="7"/>
        <v>100</v>
      </c>
      <c r="AD51" s="15">
        <f t="shared" si="7"/>
        <v>100</v>
      </c>
      <c r="AE51" s="15">
        <f t="shared" si="7"/>
        <v>100</v>
      </c>
      <c r="AF51" s="15">
        <f t="shared" si="7"/>
        <v>100</v>
      </c>
      <c r="AG51" s="15">
        <f t="shared" si="7"/>
        <v>100</v>
      </c>
      <c r="AH51" s="15">
        <f t="shared" si="7"/>
        <v>100</v>
      </c>
      <c r="AI51" s="15">
        <f t="shared" si="7"/>
        <v>100</v>
      </c>
      <c r="AJ51" s="15">
        <f t="shared" si="7"/>
        <v>100</v>
      </c>
      <c r="AK51" s="15">
        <f t="shared" si="7"/>
        <v>100</v>
      </c>
      <c r="AL51" s="15">
        <f t="shared" si="7"/>
        <v>100</v>
      </c>
      <c r="AM51" s="15">
        <f t="shared" si="7"/>
        <v>100</v>
      </c>
      <c r="AN51" s="15">
        <f t="shared" si="7"/>
        <v>100</v>
      </c>
      <c r="AO51" s="15">
        <f t="shared" si="7"/>
        <v>100</v>
      </c>
      <c r="AP51" s="15">
        <f t="shared" si="7"/>
        <v>100</v>
      </c>
      <c r="AQ51" s="15">
        <f t="shared" si="7"/>
        <v>100</v>
      </c>
      <c r="AR51" s="15">
        <f t="shared" si="7"/>
        <v>100</v>
      </c>
      <c r="AS51" s="15">
        <f t="shared" si="7"/>
        <v>100</v>
      </c>
      <c r="AT51" s="15">
        <f t="shared" si="7"/>
        <v>100</v>
      </c>
      <c r="AU51" s="15">
        <f t="shared" si="7"/>
        <v>100</v>
      </c>
      <c r="AV51" s="15">
        <f t="shared" si="7"/>
        <v>100</v>
      </c>
      <c r="AW51" s="15">
        <f t="shared" si="7"/>
        <v>100</v>
      </c>
      <c r="AX51" s="15">
        <f t="shared" si="7"/>
        <v>100</v>
      </c>
      <c r="AY51" s="15">
        <f t="shared" si="7"/>
        <v>100</v>
      </c>
      <c r="AZ51" s="15">
        <f t="shared" si="7"/>
        <v>100</v>
      </c>
      <c r="BA51" s="15">
        <f t="shared" si="7"/>
        <v>100</v>
      </c>
      <c r="BB51" s="15">
        <f t="shared" si="7"/>
        <v>100</v>
      </c>
      <c r="BC51" s="15">
        <f t="shared" si="7"/>
        <v>100</v>
      </c>
      <c r="BD51" s="15">
        <f t="shared" si="7"/>
        <v>100</v>
      </c>
      <c r="BE51" s="15">
        <f t="shared" si="7"/>
        <v>100</v>
      </c>
      <c r="BF51" s="15">
        <f t="shared" si="7"/>
        <v>100</v>
      </c>
    </row>
  </sheetData>
  <sortState ref="D5:D67">
    <sortCondition ref="D5:D67"/>
  </sortState>
  <mergeCells count="11">
    <mergeCell ref="B1:D1"/>
    <mergeCell ref="H1:N1"/>
    <mergeCell ref="E1:G1"/>
    <mergeCell ref="E2:G2"/>
    <mergeCell ref="E49:G49"/>
    <mergeCell ref="E50:G50"/>
    <mergeCell ref="E51:G51"/>
    <mergeCell ref="B49:D51"/>
    <mergeCell ref="H2:N2"/>
    <mergeCell ref="B3:D3"/>
    <mergeCell ref="B2:D2"/>
  </mergeCells>
  <conditionalFormatting sqref="D47 D16:D40 D5:D14">
    <cfRule type="cellIs" dxfId="1" priority="1" operator="lessThan">
      <formula>50</formula>
    </cfRule>
  </conditionalFormatting>
  <pageMargins left="0" right="0" top="0.25" bottom="0.2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topLeftCell="A44" workbookViewId="0">
      <selection sqref="A1:B66"/>
    </sheetView>
  </sheetViews>
  <sheetFormatPr defaultRowHeight="14.4" x14ac:dyDescent="0.3"/>
  <sheetData>
    <row r="1" spans="1:2" ht="15.6" x14ac:dyDescent="0.3">
      <c r="A1" s="19" t="s">
        <v>74</v>
      </c>
      <c r="B1" s="22" t="s">
        <v>10</v>
      </c>
    </row>
    <row r="2" spans="1:2" ht="15.6" x14ac:dyDescent="0.3">
      <c r="A2" s="19" t="s">
        <v>74</v>
      </c>
      <c r="B2" s="22" t="s">
        <v>11</v>
      </c>
    </row>
    <row r="3" spans="1:2" ht="15.6" x14ac:dyDescent="0.3">
      <c r="A3" s="19" t="s">
        <v>74</v>
      </c>
      <c r="B3" s="22" t="s">
        <v>12</v>
      </c>
    </row>
    <row r="4" spans="1:2" ht="15.6" x14ac:dyDescent="0.3">
      <c r="A4" s="19" t="s">
        <v>74</v>
      </c>
      <c r="B4" s="22" t="s">
        <v>13</v>
      </c>
    </row>
    <row r="5" spans="1:2" ht="15.6" x14ac:dyDescent="0.3">
      <c r="A5" s="19" t="s">
        <v>73</v>
      </c>
      <c r="B5" s="23" t="s">
        <v>14</v>
      </c>
    </row>
    <row r="6" spans="1:2" ht="15.6" x14ac:dyDescent="0.3">
      <c r="A6" s="19" t="s">
        <v>74</v>
      </c>
      <c r="B6" s="22" t="s">
        <v>15</v>
      </c>
    </row>
    <row r="7" spans="1:2" ht="15.6" x14ac:dyDescent="0.3">
      <c r="A7" s="19" t="s">
        <v>74</v>
      </c>
      <c r="B7" s="22" t="s">
        <v>16</v>
      </c>
    </row>
    <row r="8" spans="1:2" ht="15.6" x14ac:dyDescent="0.3">
      <c r="A8" s="19" t="s">
        <v>74</v>
      </c>
      <c r="B8" s="22" t="s">
        <v>17</v>
      </c>
    </row>
    <row r="9" spans="1:2" ht="15.6" x14ac:dyDescent="0.3">
      <c r="A9" s="19" t="s">
        <v>74</v>
      </c>
      <c r="B9" s="22" t="s">
        <v>18</v>
      </c>
    </row>
    <row r="10" spans="1:2" ht="15.6" x14ac:dyDescent="0.3">
      <c r="A10" s="19" t="s">
        <v>73</v>
      </c>
      <c r="B10" s="23" t="s">
        <v>19</v>
      </c>
    </row>
    <row r="11" spans="1:2" ht="15.6" x14ac:dyDescent="0.3">
      <c r="A11" s="19" t="s">
        <v>73</v>
      </c>
      <c r="B11" s="23" t="s">
        <v>20</v>
      </c>
    </row>
    <row r="12" spans="1:2" ht="15.6" x14ac:dyDescent="0.3">
      <c r="A12" s="19" t="s">
        <v>74</v>
      </c>
      <c r="B12" s="22" t="s">
        <v>21</v>
      </c>
    </row>
    <row r="13" spans="1:2" ht="15.6" x14ac:dyDescent="0.3">
      <c r="A13" s="19" t="s">
        <v>74</v>
      </c>
      <c r="B13" s="22" t="s">
        <v>22</v>
      </c>
    </row>
    <row r="14" spans="1:2" ht="15.6" x14ac:dyDescent="0.3">
      <c r="A14" s="19" t="s">
        <v>74</v>
      </c>
      <c r="B14" s="22" t="s">
        <v>23</v>
      </c>
    </row>
    <row r="15" spans="1:2" ht="15.6" x14ac:dyDescent="0.3">
      <c r="A15" s="19" t="s">
        <v>74</v>
      </c>
      <c r="B15" s="22" t="s">
        <v>24</v>
      </c>
    </row>
    <row r="16" spans="1:2" ht="15.6" x14ac:dyDescent="0.3">
      <c r="A16" s="19" t="s">
        <v>74</v>
      </c>
      <c r="B16" s="22" t="s">
        <v>25</v>
      </c>
    </row>
    <row r="17" spans="1:2" ht="15.6" x14ac:dyDescent="0.3">
      <c r="A17" s="19" t="s">
        <v>73</v>
      </c>
      <c r="B17" s="23" t="s">
        <v>26</v>
      </c>
    </row>
    <row r="18" spans="1:2" ht="15.6" x14ac:dyDescent="0.3">
      <c r="A18" s="19" t="s">
        <v>73</v>
      </c>
      <c r="B18" s="23" t="s">
        <v>27</v>
      </c>
    </row>
    <row r="19" spans="1:2" ht="15.6" x14ac:dyDescent="0.3">
      <c r="A19" s="19" t="s">
        <v>74</v>
      </c>
      <c r="B19" s="22" t="s">
        <v>28</v>
      </c>
    </row>
    <row r="20" spans="1:2" ht="15.6" x14ac:dyDescent="0.3">
      <c r="A20" s="19" t="s">
        <v>73</v>
      </c>
      <c r="B20" s="23" t="s">
        <v>29</v>
      </c>
    </row>
    <row r="21" spans="1:2" ht="15.6" x14ac:dyDescent="0.3">
      <c r="A21" s="19" t="s">
        <v>74</v>
      </c>
      <c r="B21" s="22" t="s">
        <v>30</v>
      </c>
    </row>
    <row r="22" spans="1:2" ht="15.6" x14ac:dyDescent="0.3">
      <c r="A22" s="19" t="s">
        <v>73</v>
      </c>
      <c r="B22" s="23" t="s">
        <v>31</v>
      </c>
    </row>
    <row r="23" spans="1:2" ht="15.6" x14ac:dyDescent="0.3">
      <c r="A23" s="19" t="s">
        <v>74</v>
      </c>
      <c r="B23" s="24" t="s">
        <v>32</v>
      </c>
    </row>
    <row r="24" spans="1:2" ht="15.6" x14ac:dyDescent="0.3">
      <c r="A24" s="19" t="s">
        <v>74</v>
      </c>
      <c r="B24" s="22" t="s">
        <v>33</v>
      </c>
    </row>
    <row r="25" spans="1:2" ht="15.6" x14ac:dyDescent="0.3">
      <c r="A25" s="19" t="s">
        <v>73</v>
      </c>
      <c r="B25" s="23" t="s">
        <v>34</v>
      </c>
    </row>
    <row r="26" spans="1:2" ht="15.6" x14ac:dyDescent="0.3">
      <c r="A26" s="19" t="s">
        <v>73</v>
      </c>
      <c r="B26" s="23" t="s">
        <v>35</v>
      </c>
    </row>
    <row r="27" spans="1:2" ht="15.6" x14ac:dyDescent="0.3">
      <c r="A27" s="19" t="s">
        <v>73</v>
      </c>
      <c r="B27" s="23" t="s">
        <v>36</v>
      </c>
    </row>
    <row r="28" spans="1:2" ht="15.6" x14ac:dyDescent="0.3">
      <c r="A28" s="19" t="s">
        <v>74</v>
      </c>
      <c r="B28" s="22" t="s">
        <v>37</v>
      </c>
    </row>
    <row r="29" spans="1:2" ht="15.6" x14ac:dyDescent="0.3">
      <c r="A29" s="19" t="s">
        <v>73</v>
      </c>
      <c r="B29" s="23" t="s">
        <v>38</v>
      </c>
    </row>
    <row r="30" spans="1:2" ht="15.6" x14ac:dyDescent="0.3">
      <c r="A30" s="19" t="s">
        <v>73</v>
      </c>
      <c r="B30" s="23" t="s">
        <v>39</v>
      </c>
    </row>
    <row r="31" spans="1:2" ht="15.6" x14ac:dyDescent="0.3">
      <c r="A31" s="19" t="s">
        <v>74</v>
      </c>
      <c r="B31" s="22" t="s">
        <v>40</v>
      </c>
    </row>
    <row r="32" spans="1:2" ht="15.6" x14ac:dyDescent="0.3">
      <c r="A32" s="19" t="s">
        <v>74</v>
      </c>
      <c r="B32" s="22" t="s">
        <v>41</v>
      </c>
    </row>
    <row r="33" spans="1:2" ht="15.6" x14ac:dyDescent="0.3">
      <c r="A33" s="19" t="s">
        <v>74</v>
      </c>
      <c r="B33" s="22" t="s">
        <v>42</v>
      </c>
    </row>
    <row r="34" spans="1:2" ht="15.6" x14ac:dyDescent="0.3">
      <c r="A34" s="19" t="s">
        <v>74</v>
      </c>
      <c r="B34" s="22" t="s">
        <v>43</v>
      </c>
    </row>
    <row r="35" spans="1:2" ht="15.6" x14ac:dyDescent="0.3">
      <c r="A35" s="19" t="s">
        <v>73</v>
      </c>
      <c r="B35" s="23" t="s">
        <v>44</v>
      </c>
    </row>
    <row r="36" spans="1:2" ht="15.6" x14ac:dyDescent="0.3">
      <c r="A36" s="19" t="s">
        <v>74</v>
      </c>
      <c r="B36" s="22" t="s">
        <v>45</v>
      </c>
    </row>
    <row r="37" spans="1:2" ht="15.6" x14ac:dyDescent="0.3">
      <c r="A37" s="19" t="s">
        <v>73</v>
      </c>
      <c r="B37" s="23" t="s">
        <v>46</v>
      </c>
    </row>
    <row r="38" spans="1:2" ht="15.6" x14ac:dyDescent="0.3">
      <c r="A38" s="19" t="s">
        <v>73</v>
      </c>
      <c r="B38" s="23" t="s">
        <v>78</v>
      </c>
    </row>
    <row r="39" spans="1:2" ht="15.6" x14ac:dyDescent="0.3">
      <c r="A39" s="19" t="s">
        <v>73</v>
      </c>
      <c r="B39" s="23" t="s">
        <v>47</v>
      </c>
    </row>
    <row r="40" spans="1:2" ht="15.6" x14ac:dyDescent="0.3">
      <c r="A40" s="19" t="s">
        <v>74</v>
      </c>
      <c r="B40" s="22" t="s">
        <v>48</v>
      </c>
    </row>
    <row r="41" spans="1:2" ht="15.6" x14ac:dyDescent="0.3">
      <c r="A41" s="19" t="s">
        <v>74</v>
      </c>
      <c r="B41" s="22" t="s">
        <v>49</v>
      </c>
    </row>
    <row r="42" spans="1:2" ht="15.6" x14ac:dyDescent="0.3">
      <c r="A42" s="19" t="s">
        <v>74</v>
      </c>
      <c r="B42" s="22" t="s">
        <v>50</v>
      </c>
    </row>
    <row r="43" spans="1:2" ht="15.6" x14ac:dyDescent="0.3">
      <c r="A43" s="19" t="s">
        <v>74</v>
      </c>
      <c r="B43" s="25" t="s">
        <v>51</v>
      </c>
    </row>
    <row r="44" spans="1:2" ht="15.6" x14ac:dyDescent="0.3">
      <c r="A44" s="19" t="s">
        <v>73</v>
      </c>
      <c r="B44" s="23" t="s">
        <v>52</v>
      </c>
    </row>
    <row r="45" spans="1:2" ht="15.6" x14ac:dyDescent="0.3">
      <c r="A45" s="19" t="s">
        <v>74</v>
      </c>
      <c r="B45" s="22" t="s">
        <v>53</v>
      </c>
    </row>
    <row r="46" spans="1:2" ht="15.6" x14ac:dyDescent="0.3">
      <c r="A46" s="19" t="s">
        <v>73</v>
      </c>
      <c r="B46" s="23" t="s">
        <v>54</v>
      </c>
    </row>
    <row r="47" spans="1:2" ht="15.6" x14ac:dyDescent="0.3">
      <c r="A47" s="19" t="s">
        <v>74</v>
      </c>
      <c r="B47" s="22" t="s">
        <v>55</v>
      </c>
    </row>
    <row r="48" spans="1:2" ht="15.6" x14ac:dyDescent="0.3">
      <c r="A48" s="19" t="s">
        <v>74</v>
      </c>
      <c r="B48" s="22" t="s">
        <v>56</v>
      </c>
    </row>
    <row r="49" spans="1:2" ht="15.6" x14ac:dyDescent="0.3">
      <c r="A49" s="19" t="s">
        <v>74</v>
      </c>
      <c r="B49" s="24" t="s">
        <v>76</v>
      </c>
    </row>
    <row r="50" spans="1:2" ht="15.6" x14ac:dyDescent="0.3">
      <c r="A50" s="19" t="s">
        <v>73</v>
      </c>
      <c r="B50" s="23" t="s">
        <v>57</v>
      </c>
    </row>
    <row r="51" spans="1:2" ht="15.6" x14ac:dyDescent="0.3">
      <c r="A51" s="19" t="s">
        <v>74</v>
      </c>
      <c r="B51" s="22" t="s">
        <v>58</v>
      </c>
    </row>
    <row r="52" spans="1:2" ht="15.6" x14ac:dyDescent="0.3">
      <c r="A52" s="19" t="s">
        <v>74</v>
      </c>
      <c r="B52" s="22" t="s">
        <v>59</v>
      </c>
    </row>
    <row r="53" spans="1:2" ht="15.6" x14ac:dyDescent="0.3">
      <c r="A53" s="26" t="s">
        <v>74</v>
      </c>
      <c r="B53" s="24" t="s">
        <v>77</v>
      </c>
    </row>
    <row r="54" spans="1:2" ht="15.6" x14ac:dyDescent="0.3">
      <c r="A54" s="19" t="s">
        <v>73</v>
      </c>
      <c r="B54" s="23" t="s">
        <v>60</v>
      </c>
    </row>
    <row r="55" spans="1:2" ht="15.6" x14ac:dyDescent="0.3">
      <c r="A55" s="19" t="s">
        <v>73</v>
      </c>
      <c r="B55" s="23" t="s">
        <v>75</v>
      </c>
    </row>
    <row r="56" spans="1:2" ht="15.6" x14ac:dyDescent="0.3">
      <c r="A56" s="19" t="s">
        <v>74</v>
      </c>
      <c r="B56" s="25" t="s">
        <v>61</v>
      </c>
    </row>
    <row r="57" spans="1:2" ht="15.6" x14ac:dyDescent="0.3">
      <c r="A57" s="19" t="s">
        <v>73</v>
      </c>
      <c r="B57" s="23" t="s">
        <v>79</v>
      </c>
    </row>
    <row r="58" spans="1:2" ht="15.6" x14ac:dyDescent="0.3">
      <c r="A58" s="19" t="s">
        <v>73</v>
      </c>
      <c r="B58" s="23" t="s">
        <v>62</v>
      </c>
    </row>
    <row r="59" spans="1:2" ht="15.6" x14ac:dyDescent="0.3">
      <c r="A59" s="19" t="s">
        <v>73</v>
      </c>
      <c r="B59" s="23" t="s">
        <v>63</v>
      </c>
    </row>
    <row r="60" spans="1:2" ht="15.6" x14ac:dyDescent="0.3">
      <c r="A60" s="19" t="s">
        <v>73</v>
      </c>
      <c r="B60" s="27" t="s">
        <v>64</v>
      </c>
    </row>
    <row r="61" spans="1:2" ht="15.6" x14ac:dyDescent="0.3">
      <c r="A61" s="19" t="s">
        <v>74</v>
      </c>
      <c r="B61" s="22" t="s">
        <v>65</v>
      </c>
    </row>
    <row r="62" spans="1:2" ht="15.6" x14ac:dyDescent="0.3">
      <c r="A62" s="19" t="s">
        <v>74</v>
      </c>
      <c r="B62" s="25" t="s">
        <v>66</v>
      </c>
    </row>
    <row r="63" spans="1:2" ht="15.6" x14ac:dyDescent="0.3">
      <c r="A63" s="19" t="s">
        <v>74</v>
      </c>
      <c r="B63" s="22" t="s">
        <v>67</v>
      </c>
    </row>
    <row r="64" spans="1:2" ht="15.6" x14ac:dyDescent="0.3">
      <c r="A64" s="19" t="s">
        <v>74</v>
      </c>
      <c r="B64" s="22" t="s">
        <v>68</v>
      </c>
    </row>
    <row r="65" spans="1:2" ht="15.6" x14ac:dyDescent="0.3">
      <c r="A65" s="19" t="s">
        <v>73</v>
      </c>
      <c r="B65" s="23" t="s">
        <v>69</v>
      </c>
    </row>
    <row r="66" spans="1:2" ht="15.6" x14ac:dyDescent="0.3">
      <c r="A66" s="28" t="s">
        <v>74</v>
      </c>
      <c r="B66" s="24" t="s">
        <v>70</v>
      </c>
    </row>
  </sheetData>
  <conditionalFormatting sqref="B65 B1:B11 B13:B54">
    <cfRule type="cellIs" dxfId="0" priority="1" operator="lessThan">
      <formula>50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2021-05-10T06:46:12Z</dcterms:modified>
</cp:coreProperties>
</file>