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TU.JITU-PC\Desktop\Criteria 5 Naac\5.1.4\Docs to Upload\"/>
    </mc:Choice>
  </mc:AlternateContent>
  <bookViews>
    <workbookView xWindow="0" yWindow="0" windowWidth="23040" windowHeight="9384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42" i="1" l="1"/>
  <c r="K42" i="1"/>
  <c r="L42" i="1"/>
  <c r="M42" i="1"/>
  <c r="M41" i="1" s="1"/>
  <c r="M43" i="1" s="1"/>
  <c r="J41" i="1"/>
  <c r="J43" i="1" s="1"/>
  <c r="K41" i="1"/>
  <c r="K43" i="1" s="1"/>
  <c r="L41" i="1"/>
  <c r="L43" i="1" s="1"/>
  <c r="AD42" i="1"/>
  <c r="AD41" i="1" s="1"/>
  <c r="AD43" i="1" s="1"/>
  <c r="AC42" i="1"/>
  <c r="AC41" i="1" s="1"/>
  <c r="AC43" i="1" s="1"/>
  <c r="AB42" i="1"/>
  <c r="AB41" i="1" s="1"/>
  <c r="AB43" i="1" s="1"/>
  <c r="AA42" i="1"/>
  <c r="AA41" i="1" s="1"/>
  <c r="AA43" i="1" s="1"/>
  <c r="Z42" i="1"/>
  <c r="Z41" i="1" s="1"/>
  <c r="Z43" i="1" s="1"/>
  <c r="Y42" i="1"/>
  <c r="Y41" i="1" s="1"/>
  <c r="Y43" i="1" s="1"/>
  <c r="X42" i="1"/>
  <c r="X41" i="1" s="1"/>
  <c r="X43" i="1" s="1"/>
  <c r="W42" i="1"/>
  <c r="V42" i="1"/>
  <c r="V41" i="1" s="1"/>
  <c r="V43" i="1" s="1"/>
  <c r="U42" i="1"/>
  <c r="U41" i="1" s="1"/>
  <c r="U43" i="1" s="1"/>
  <c r="T42" i="1"/>
  <c r="S42" i="1"/>
  <c r="S41" i="1" s="1"/>
  <c r="S43" i="1" s="1"/>
  <c r="R42" i="1"/>
  <c r="R41" i="1" s="1"/>
  <c r="R43" i="1" s="1"/>
  <c r="Q42" i="1"/>
  <c r="Q41" i="1" s="1"/>
  <c r="Q43" i="1" s="1"/>
  <c r="P42" i="1"/>
  <c r="P41" i="1" s="1"/>
  <c r="P43" i="1" s="1"/>
  <c r="O42" i="1"/>
  <c r="O41" i="1" s="1"/>
  <c r="O43" i="1" s="1"/>
  <c r="N42" i="1"/>
  <c r="N41" i="1" s="1"/>
  <c r="N43" i="1" s="1"/>
  <c r="I42" i="1"/>
  <c r="W41" i="1"/>
  <c r="W43" i="1" s="1"/>
  <c r="T41" i="1"/>
  <c r="T43" i="1" s="1"/>
  <c r="I41" i="1"/>
  <c r="I43" i="1" s="1"/>
  <c r="G6" i="1"/>
  <c r="F6" i="1"/>
  <c r="F39" i="1" s="1"/>
  <c r="G39" i="1" s="1"/>
  <c r="H39" i="1" s="1"/>
  <c r="F8" i="1" l="1"/>
  <c r="G8" i="1" s="1"/>
  <c r="H8" i="1" s="1"/>
  <c r="F10" i="1"/>
  <c r="G10" i="1" s="1"/>
  <c r="H10" i="1" s="1"/>
  <c r="F12" i="1"/>
  <c r="G12" i="1" s="1"/>
  <c r="H12" i="1" s="1"/>
  <c r="F14" i="1"/>
  <c r="G14" i="1" s="1"/>
  <c r="H14" i="1" s="1"/>
  <c r="F16" i="1"/>
  <c r="G16" i="1" s="1"/>
  <c r="H16" i="1" s="1"/>
  <c r="F18" i="1"/>
  <c r="G18" i="1" s="1"/>
  <c r="H18" i="1" s="1"/>
  <c r="F20" i="1"/>
  <c r="G20" i="1" s="1"/>
  <c r="H20" i="1" s="1"/>
  <c r="F22" i="1"/>
  <c r="G22" i="1" s="1"/>
  <c r="H22" i="1" s="1"/>
  <c r="F24" i="1"/>
  <c r="G24" i="1" s="1"/>
  <c r="H24" i="1" s="1"/>
  <c r="F26" i="1"/>
  <c r="G26" i="1" s="1"/>
  <c r="H26" i="1" s="1"/>
  <c r="F28" i="1"/>
  <c r="G28" i="1" s="1"/>
  <c r="H28" i="1" s="1"/>
  <c r="F30" i="1"/>
  <c r="G30" i="1" s="1"/>
  <c r="H30" i="1" s="1"/>
  <c r="F32" i="1"/>
  <c r="G32" i="1" s="1"/>
  <c r="H32" i="1" s="1"/>
  <c r="F34" i="1"/>
  <c r="G34" i="1" s="1"/>
  <c r="H34" i="1" s="1"/>
  <c r="F36" i="1"/>
  <c r="G36" i="1" s="1"/>
  <c r="H36" i="1" s="1"/>
  <c r="F38" i="1"/>
  <c r="G38" i="1" s="1"/>
  <c r="H38" i="1" s="1"/>
  <c r="F40" i="1"/>
  <c r="G40" i="1" s="1"/>
  <c r="H40" i="1" s="1"/>
  <c r="F7" i="1"/>
  <c r="G7" i="1" s="1"/>
  <c r="H7" i="1" s="1"/>
  <c r="F9" i="1"/>
  <c r="G9" i="1" s="1"/>
  <c r="H9" i="1" s="1"/>
  <c r="F11" i="1"/>
  <c r="G11" i="1" s="1"/>
  <c r="H11" i="1" s="1"/>
  <c r="F13" i="1"/>
  <c r="G13" i="1" s="1"/>
  <c r="H13" i="1" s="1"/>
  <c r="F15" i="1"/>
  <c r="G15" i="1" s="1"/>
  <c r="H15" i="1" s="1"/>
  <c r="F17" i="1"/>
  <c r="G17" i="1" s="1"/>
  <c r="H17" i="1" s="1"/>
  <c r="F19" i="1"/>
  <c r="G19" i="1" s="1"/>
  <c r="H19" i="1" s="1"/>
  <c r="F21" i="1"/>
  <c r="G21" i="1" s="1"/>
  <c r="H21" i="1" s="1"/>
  <c r="F23" i="1"/>
  <c r="G23" i="1" s="1"/>
  <c r="H23" i="1" s="1"/>
  <c r="F25" i="1"/>
  <c r="G25" i="1" s="1"/>
  <c r="H25" i="1" s="1"/>
  <c r="F27" i="1"/>
  <c r="G27" i="1" s="1"/>
  <c r="H27" i="1" s="1"/>
  <c r="F29" i="1"/>
  <c r="G29" i="1" s="1"/>
  <c r="H29" i="1" s="1"/>
  <c r="F31" i="1"/>
  <c r="G31" i="1" s="1"/>
  <c r="H31" i="1" s="1"/>
  <c r="F33" i="1"/>
  <c r="G33" i="1" s="1"/>
  <c r="H33" i="1" s="1"/>
  <c r="F35" i="1"/>
  <c r="G35" i="1" s="1"/>
  <c r="H35" i="1" s="1"/>
  <c r="F37" i="1"/>
  <c r="G37" i="1" s="1"/>
  <c r="H37" i="1" s="1"/>
</calcChain>
</file>

<file path=xl/sharedStrings.xml><?xml version="1.0" encoding="utf-8"?>
<sst xmlns="http://schemas.openxmlformats.org/spreadsheetml/2006/main" count="246" uniqueCount="86">
  <si>
    <t>DEPARTMENT OF CIVIL ENGINEERING, III YR. BATCH 2015-2019</t>
  </si>
  <si>
    <t>E.V.S</t>
  </si>
  <si>
    <t>DR.  SANGEETA  CHOUDHARY</t>
  </si>
  <si>
    <t>VI SEM</t>
  </si>
  <si>
    <t>Total Classes</t>
  </si>
  <si>
    <t>No. Of Present</t>
  </si>
  <si>
    <t>% Attendance</t>
  </si>
  <si>
    <t>DATE</t>
  </si>
  <si>
    <t>S.No.</t>
  </si>
  <si>
    <t>ROLL NO.</t>
  </si>
  <si>
    <t>BATCH</t>
  </si>
  <si>
    <t>S.NO</t>
  </si>
  <si>
    <t>NAME</t>
  </si>
  <si>
    <t>15ETCCE001</t>
  </si>
  <si>
    <t>C2</t>
  </si>
  <si>
    <t>Arpita Ojha</t>
  </si>
  <si>
    <t>A</t>
  </si>
  <si>
    <t>15ETCCE002</t>
  </si>
  <si>
    <t>Dheeraj Kumawat</t>
  </si>
  <si>
    <t>15ETCCE003</t>
  </si>
  <si>
    <t>Div Kumar Shah</t>
  </si>
  <si>
    <t>15ETCCE004</t>
  </si>
  <si>
    <t>Divya Patidar</t>
  </si>
  <si>
    <t>15ETCCE005</t>
  </si>
  <si>
    <t>C1</t>
  </si>
  <si>
    <t xml:space="preserve">Dixit Joshi </t>
  </si>
  <si>
    <t>15ETCCE006</t>
  </si>
  <si>
    <t>Harish Kalal</t>
  </si>
  <si>
    <t>15ETCCE007</t>
  </si>
  <si>
    <t>Hemant Prajapat</t>
  </si>
  <si>
    <t>15ETCCE008</t>
  </si>
  <si>
    <t>Jishan Khan</t>
  </si>
  <si>
    <t>15ETCCE010</t>
  </si>
  <si>
    <t>Jugal Joshi</t>
  </si>
  <si>
    <t>15ETCCE011</t>
  </si>
  <si>
    <t>Kamlesh Panchal</t>
  </si>
  <si>
    <t>15ETCCE012</t>
  </si>
  <si>
    <t>Kapil Menaria</t>
  </si>
  <si>
    <t>15ETCCE013</t>
  </si>
  <si>
    <t>Kirtika Kumawat</t>
  </si>
  <si>
    <t>15ETCCE014</t>
  </si>
  <si>
    <t>Komal Jain</t>
  </si>
  <si>
    <t>15ETCCE015</t>
  </si>
  <si>
    <t>Kunal Choubisa</t>
  </si>
  <si>
    <t>15ETCCE016</t>
  </si>
  <si>
    <t>Lokendra Singh Sankhla</t>
  </si>
  <si>
    <t>15ETCCE017</t>
  </si>
  <si>
    <t>Mahendra Rathore</t>
  </si>
  <si>
    <t>15ETCCE018</t>
  </si>
  <si>
    <t>Mohammad Tosif Chhipa</t>
  </si>
  <si>
    <t>15ETCCE019</t>
  </si>
  <si>
    <t>Mohit Jain</t>
  </si>
  <si>
    <t>15ETCCE020</t>
  </si>
  <si>
    <t>Nikesh Kumar</t>
  </si>
  <si>
    <t>15ETCCE021</t>
  </si>
  <si>
    <t>Nilesh Sharma</t>
  </si>
  <si>
    <t>15ETCCE022</t>
  </si>
  <si>
    <t>Parikshit Suthar</t>
  </si>
  <si>
    <t>15ETCCE023</t>
  </si>
  <si>
    <t>Piyush sharma</t>
  </si>
  <si>
    <t>15ETCCE024</t>
  </si>
  <si>
    <t>Pragati Sutradhar</t>
  </si>
  <si>
    <t>15ETCCE025</t>
  </si>
  <si>
    <t>Pulkit Tabiyad</t>
  </si>
  <si>
    <t>15ETCCE026</t>
  </si>
  <si>
    <t>Rajat Kumawat</t>
  </si>
  <si>
    <t>15ETCCE027</t>
  </si>
  <si>
    <t>Raoof Raza Khan</t>
  </si>
  <si>
    <t>15ETCCE028</t>
  </si>
  <si>
    <t>Saurabh Parmar</t>
  </si>
  <si>
    <t>15ETCCE029</t>
  </si>
  <si>
    <t>Shiva Chouhan</t>
  </si>
  <si>
    <t>15ETCCE030</t>
  </si>
  <si>
    <t>Sneha Mathew</t>
  </si>
  <si>
    <t>15ETCCE031</t>
  </si>
  <si>
    <t>Somya Nahar</t>
  </si>
  <si>
    <t>15ETCCE032</t>
  </si>
  <si>
    <t>Sonali khamesra</t>
  </si>
  <si>
    <t>15ETCCE033</t>
  </si>
  <si>
    <t>Yash Bhardwaj</t>
  </si>
  <si>
    <t>15ETCCE034</t>
  </si>
  <si>
    <t>Rishika Bansal</t>
  </si>
  <si>
    <t>Mridul agrwal</t>
  </si>
  <si>
    <t>PRESENT IN CLASS</t>
  </si>
  <si>
    <t>ABSENT IN CLASS</t>
  </si>
  <si>
    <t>% PRESENT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</si>
</sst>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mbria"/>
      <family val="1"/>
      <scheme val="maj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2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7" borderId="1" xfId="1" applyFont="1" applyFill="1" applyBorder="1" applyAlignment="1">
      <alignment horizontal="center" vertical="center"/>
    </xf>
    <xf numFmtId="0" fontId="4" fillId="6" borderId="1" xfId="2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33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140335</xdr:colOff>
      <xdr:row>0</xdr:row>
      <xdr:rowOff>60960</xdr:rowOff>
    </xdr:from>
    <xdr:to>
      <xdr:col>7</xdr:col>
      <xdr:colOff>800100</xdr:colOff>
      <xdr:row>0</xdr:row>
      <xdr:rowOff>859790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6195" y="60960"/>
          <a:ext cx="4185920" cy="798830"/>
        </a:xfrm>
        <a:prstGeom prst="rect">
          <a:avLst/>
        </a:prstGeom>
        <a:noFill/>
        <a:ln w="9525">
          <a:noFill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43"/>
  <sheetViews>
    <sheetView tabSelected="1" topLeftCell="C1" workbookViewId="0">
      <pane xSplit="6" ySplit="4" topLeftCell="I23" activePane="bottomRight" state="frozen"/>
      <selection pane="topRight"/>
      <selection pane="bottomLeft"/>
      <selection pane="bottomRight" activeCell="V29" sqref="V29"/>
    </sheetView>
  </sheetViews>
  <sheetFormatPr defaultColWidth="9" defaultRowHeight="14.4"/>
  <cols>
    <col min="1" max="1" width="5.6640625" style="2" customWidth="1"/>
    <col min="2" max="2" width="11.33203125" style="3" customWidth="1"/>
    <col min="3" max="3" width="6.88671875" style="2" hidden="1" customWidth="1"/>
    <col min="4" max="4" width="6.88671875" style="2" customWidth="1"/>
    <col min="5" max="5" width="26.33203125" style="3" customWidth="1"/>
    <col min="6" max="7" width="9.109375" style="2"/>
    <col min="8" max="8" width="12.109375" style="2" customWidth="1"/>
    <col min="9" max="9" width="8.109375" style="2" customWidth="1"/>
    <col min="10" max="10" width="8.33203125" style="2" customWidth="1"/>
    <col min="11" max="11" width="10" style="2" customWidth="1"/>
    <col min="12" max="14" width="7.5546875" style="2" bestFit="1" customWidth="1"/>
    <col min="15" max="79" width="6.6640625" style="2" customWidth="1"/>
    <col min="80" max="81" width="6.6640625" style="3" customWidth="1"/>
    <col min="82" max="16381" width="9.109375" style="3"/>
    <col min="16384" max="16384" width="9" style="3"/>
  </cols>
  <sheetData>
    <row r="1" spans="1:79" ht="69.900000000000006" customHeight="1"/>
    <row r="2" spans="1:79" ht="15.6">
      <c r="E2" s="22" t="s">
        <v>0</v>
      </c>
      <c r="F2" s="22"/>
      <c r="G2" s="22"/>
      <c r="H2" s="22"/>
      <c r="I2" s="22"/>
      <c r="J2" s="18"/>
      <c r="K2" s="18"/>
      <c r="L2" s="18"/>
    </row>
    <row r="3" spans="1:79" ht="15.6">
      <c r="B3" s="22"/>
      <c r="C3" s="22"/>
      <c r="D3" s="4"/>
      <c r="E3" s="22" t="s">
        <v>1</v>
      </c>
      <c r="F3" s="22"/>
      <c r="G3" s="22"/>
      <c r="H3" s="22"/>
    </row>
    <row r="4" spans="1:79" ht="15.6">
      <c r="B4" s="23"/>
      <c r="C4" s="23"/>
      <c r="D4" s="5"/>
      <c r="E4" s="23" t="s">
        <v>2</v>
      </c>
      <c r="F4" s="23"/>
      <c r="G4" s="23"/>
      <c r="H4" s="23"/>
    </row>
    <row r="5" spans="1:79" s="1" customFormat="1" ht="28.8">
      <c r="A5" s="24" t="s">
        <v>3</v>
      </c>
      <c r="B5" s="24"/>
      <c r="C5" s="24"/>
      <c r="D5" s="24"/>
      <c r="E5" s="24"/>
      <c r="F5" s="6" t="s">
        <v>4</v>
      </c>
      <c r="G5" s="7" t="s">
        <v>5</v>
      </c>
      <c r="H5" s="8" t="s">
        <v>6</v>
      </c>
      <c r="I5" s="19" t="s">
        <v>7</v>
      </c>
      <c r="J5" s="19" t="s">
        <v>7</v>
      </c>
      <c r="K5" s="19" t="s">
        <v>7</v>
      </c>
      <c r="L5" s="19" t="s">
        <v>7</v>
      </c>
      <c r="M5" s="19" t="s">
        <v>7</v>
      </c>
      <c r="N5" s="19" t="s">
        <v>7</v>
      </c>
      <c r="O5" s="19" t="s">
        <v>7</v>
      </c>
      <c r="P5" s="19" t="s">
        <v>7</v>
      </c>
      <c r="Q5" s="19" t="s">
        <v>7</v>
      </c>
      <c r="R5" s="19" t="s">
        <v>7</v>
      </c>
      <c r="S5" s="19" t="s">
        <v>7</v>
      </c>
      <c r="T5" s="19" t="s">
        <v>7</v>
      </c>
      <c r="U5" s="19" t="s">
        <v>7</v>
      </c>
      <c r="V5" s="19" t="s">
        <v>7</v>
      </c>
      <c r="W5" s="19" t="s">
        <v>7</v>
      </c>
      <c r="X5" s="19" t="s">
        <v>7</v>
      </c>
      <c r="Y5" s="19" t="s">
        <v>7</v>
      </c>
      <c r="Z5" s="19" t="s">
        <v>7</v>
      </c>
      <c r="AA5" s="19" t="s">
        <v>7</v>
      </c>
      <c r="AB5" s="19" t="s">
        <v>7</v>
      </c>
      <c r="AC5" s="19" t="s">
        <v>7</v>
      </c>
      <c r="AD5" s="19" t="s">
        <v>7</v>
      </c>
      <c r="AE5" s="19" t="s">
        <v>7</v>
      </c>
      <c r="AF5" s="19" t="s">
        <v>7</v>
      </c>
      <c r="AG5" s="19" t="s">
        <v>7</v>
      </c>
      <c r="AH5" s="19" t="s">
        <v>7</v>
      </c>
      <c r="AI5" s="19" t="s">
        <v>7</v>
      </c>
      <c r="AJ5" s="19" t="s">
        <v>7</v>
      </c>
      <c r="AK5" s="19" t="s">
        <v>7</v>
      </c>
      <c r="AL5" s="19" t="s">
        <v>7</v>
      </c>
      <c r="AM5" s="19" t="s">
        <v>7</v>
      </c>
      <c r="AN5" s="19" t="s">
        <v>7</v>
      </c>
      <c r="AO5" s="19" t="s">
        <v>7</v>
      </c>
      <c r="AP5" s="19" t="s">
        <v>7</v>
      </c>
      <c r="AQ5" s="19" t="s">
        <v>7</v>
      </c>
      <c r="AR5" s="19" t="s">
        <v>7</v>
      </c>
      <c r="AS5" s="19" t="s">
        <v>7</v>
      </c>
      <c r="AT5" s="19" t="s">
        <v>7</v>
      </c>
      <c r="AU5" s="19" t="s">
        <v>7</v>
      </c>
      <c r="AV5" s="19" t="s">
        <v>7</v>
      </c>
      <c r="AW5" s="19" t="s">
        <v>7</v>
      </c>
      <c r="AX5" s="19" t="s">
        <v>7</v>
      </c>
      <c r="AY5" s="19" t="s">
        <v>7</v>
      </c>
      <c r="AZ5" s="19" t="s">
        <v>7</v>
      </c>
      <c r="BA5" s="19" t="s">
        <v>7</v>
      </c>
      <c r="BB5" s="19" t="s">
        <v>7</v>
      </c>
      <c r="BC5" s="19" t="s">
        <v>7</v>
      </c>
      <c r="BD5" s="19" t="s">
        <v>7</v>
      </c>
      <c r="BE5" s="19" t="s">
        <v>7</v>
      </c>
      <c r="BF5" s="19" t="s">
        <v>7</v>
      </c>
      <c r="BG5" s="19" t="s">
        <v>7</v>
      </c>
      <c r="BH5" s="19" t="s">
        <v>7</v>
      </c>
      <c r="BI5" s="19" t="s">
        <v>7</v>
      </c>
      <c r="BJ5" s="19" t="s">
        <v>7</v>
      </c>
      <c r="BK5" s="19" t="s">
        <v>7</v>
      </c>
      <c r="BL5" s="19" t="s">
        <v>7</v>
      </c>
      <c r="BM5" s="19" t="s">
        <v>7</v>
      </c>
      <c r="BN5" s="19" t="s">
        <v>7</v>
      </c>
      <c r="BO5" s="19" t="s">
        <v>7</v>
      </c>
      <c r="BP5" s="19" t="s">
        <v>7</v>
      </c>
      <c r="BQ5" s="19" t="s">
        <v>7</v>
      </c>
      <c r="BR5" s="19" t="s">
        <v>7</v>
      </c>
      <c r="BS5" s="19" t="s">
        <v>7</v>
      </c>
      <c r="BT5" s="19" t="s">
        <v>7</v>
      </c>
      <c r="BU5" s="19" t="s">
        <v>7</v>
      </c>
      <c r="BV5" s="19" t="s">
        <v>7</v>
      </c>
      <c r="BW5" s="19" t="s">
        <v>7</v>
      </c>
      <c r="BX5" s="19" t="s">
        <v>7</v>
      </c>
      <c r="BY5" s="19" t="s">
        <v>7</v>
      </c>
      <c r="BZ5" s="19" t="s">
        <v>7</v>
      </c>
      <c r="CA5" s="19" t="s">
        <v>7</v>
      </c>
    </row>
    <row r="6" spans="1:79">
      <c r="A6" s="9" t="s">
        <v>8</v>
      </c>
      <c r="B6" s="10" t="s">
        <v>9</v>
      </c>
      <c r="C6" s="10" t="s">
        <v>10</v>
      </c>
      <c r="D6" s="10" t="s">
        <v>11</v>
      </c>
      <c r="E6" s="10" t="s">
        <v>12</v>
      </c>
      <c r="F6" s="9">
        <f>COUNT(I6:AD6)</f>
        <v>6</v>
      </c>
      <c r="G6" s="11">
        <f>MAX(I6:CA6)</f>
        <v>43224</v>
      </c>
      <c r="H6" s="9"/>
      <c r="I6" s="11">
        <v>43220</v>
      </c>
      <c r="J6" s="11">
        <v>43220</v>
      </c>
      <c r="K6" s="11">
        <v>43222</v>
      </c>
      <c r="L6" s="11">
        <v>43222</v>
      </c>
      <c r="M6" s="11">
        <v>43224</v>
      </c>
      <c r="N6" s="11">
        <v>43224</v>
      </c>
      <c r="O6" s="11"/>
      <c r="P6" s="11"/>
      <c r="Q6" s="11"/>
      <c r="R6" s="11"/>
      <c r="S6" s="11"/>
      <c r="T6" s="11"/>
      <c r="U6" s="11"/>
      <c r="V6" s="11"/>
      <c r="W6" s="11"/>
      <c r="X6" s="11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</row>
    <row r="7" spans="1:79" ht="15">
      <c r="A7" s="9">
        <v>1</v>
      </c>
      <c r="B7" s="12" t="s">
        <v>13</v>
      </c>
      <c r="C7" s="9" t="s">
        <v>14</v>
      </c>
      <c r="D7" s="9">
        <v>1</v>
      </c>
      <c r="E7" s="13" t="s">
        <v>15</v>
      </c>
      <c r="F7" s="9">
        <f>$F$6</f>
        <v>6</v>
      </c>
      <c r="G7" s="9">
        <f>F7-(COUNTIF(I7:CA7,"a"))</f>
        <v>0</v>
      </c>
      <c r="H7" s="9">
        <f>ROUNDUP(G7/F7*100,0)</f>
        <v>0</v>
      </c>
      <c r="I7" s="9" t="s">
        <v>16</v>
      </c>
      <c r="J7" s="20" t="s">
        <v>16</v>
      </c>
      <c r="K7" s="9" t="s">
        <v>16</v>
      </c>
      <c r="L7" s="20" t="s">
        <v>16</v>
      </c>
      <c r="M7" s="9" t="s">
        <v>16</v>
      </c>
      <c r="N7" s="20" t="s">
        <v>16</v>
      </c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</row>
    <row r="8" spans="1:79" ht="15">
      <c r="A8" s="9">
        <v>2</v>
      </c>
      <c r="B8" s="12" t="s">
        <v>17</v>
      </c>
      <c r="C8" s="9" t="s">
        <v>14</v>
      </c>
      <c r="D8" s="9">
        <v>2</v>
      </c>
      <c r="E8" s="13" t="s">
        <v>18</v>
      </c>
      <c r="F8" s="9">
        <f t="shared" ref="F8:F40" si="0">$F$6</f>
        <v>6</v>
      </c>
      <c r="G8" s="9">
        <f t="shared" ref="G8:G40" si="1">F8-(COUNTIF(I8:CA8,"a"))</f>
        <v>4</v>
      </c>
      <c r="H8" s="9">
        <f t="shared" ref="H8:H40" si="2">ROUNDUP(G8/F8*100,0)</f>
        <v>67</v>
      </c>
      <c r="I8" s="9"/>
      <c r="J8" s="20"/>
      <c r="K8" s="9"/>
      <c r="L8" s="20"/>
      <c r="M8" s="9" t="s">
        <v>16</v>
      </c>
      <c r="N8" s="20" t="s">
        <v>16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</row>
    <row r="9" spans="1:79" ht="15">
      <c r="A9" s="9">
        <v>3</v>
      </c>
      <c r="B9" s="12" t="s">
        <v>19</v>
      </c>
      <c r="C9" s="9" t="s">
        <v>14</v>
      </c>
      <c r="D9" s="21">
        <v>3</v>
      </c>
      <c r="E9" s="13" t="s">
        <v>20</v>
      </c>
      <c r="F9" s="9">
        <f t="shared" si="0"/>
        <v>6</v>
      </c>
      <c r="G9" s="9">
        <f t="shared" si="1"/>
        <v>4</v>
      </c>
      <c r="H9" s="9">
        <f t="shared" si="2"/>
        <v>67</v>
      </c>
      <c r="I9" s="9" t="s">
        <v>16</v>
      </c>
      <c r="J9" s="20" t="s">
        <v>16</v>
      </c>
      <c r="K9" s="9"/>
      <c r="L9" s="20"/>
      <c r="M9" s="9"/>
      <c r="N9" s="2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</row>
    <row r="10" spans="1:79" ht="15">
      <c r="A10" s="9">
        <v>4</v>
      </c>
      <c r="B10" s="12" t="s">
        <v>21</v>
      </c>
      <c r="C10" s="9" t="s">
        <v>14</v>
      </c>
      <c r="D10" s="21">
        <v>4</v>
      </c>
      <c r="E10" s="13" t="s">
        <v>22</v>
      </c>
      <c r="F10" s="9">
        <f t="shared" si="0"/>
        <v>6</v>
      </c>
      <c r="G10" s="9">
        <f t="shared" si="1"/>
        <v>6</v>
      </c>
      <c r="H10" s="9">
        <f t="shared" si="2"/>
        <v>100</v>
      </c>
      <c r="I10" s="9"/>
      <c r="J10" s="20"/>
      <c r="K10" s="9"/>
      <c r="L10" s="20"/>
      <c r="M10" s="9"/>
      <c r="N10" s="2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</row>
    <row r="11" spans="1:79" ht="15">
      <c r="A11" s="9">
        <v>5</v>
      </c>
      <c r="B11" s="12" t="s">
        <v>23</v>
      </c>
      <c r="C11" s="9" t="s">
        <v>24</v>
      </c>
      <c r="D11" s="21">
        <v>5</v>
      </c>
      <c r="E11" s="13" t="s">
        <v>25</v>
      </c>
      <c r="F11" s="9">
        <f t="shared" si="0"/>
        <v>6</v>
      </c>
      <c r="G11" s="9">
        <f t="shared" si="1"/>
        <v>4</v>
      </c>
      <c r="H11" s="9">
        <f t="shared" si="2"/>
        <v>67</v>
      </c>
      <c r="I11" s="9" t="s">
        <v>16</v>
      </c>
      <c r="J11" s="20" t="s">
        <v>16</v>
      </c>
      <c r="K11" s="9"/>
      <c r="L11" s="20"/>
      <c r="M11" s="9"/>
      <c r="N11" s="2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</row>
    <row r="12" spans="1:79" ht="15">
      <c r="A12" s="9">
        <v>6</v>
      </c>
      <c r="B12" s="12" t="s">
        <v>26</v>
      </c>
      <c r="C12" s="9" t="s">
        <v>14</v>
      </c>
      <c r="D12" s="21">
        <v>6</v>
      </c>
      <c r="E12" s="13" t="s">
        <v>27</v>
      </c>
      <c r="F12" s="9">
        <f t="shared" si="0"/>
        <v>6</v>
      </c>
      <c r="G12" s="9">
        <f t="shared" si="1"/>
        <v>4</v>
      </c>
      <c r="H12" s="9">
        <f t="shared" si="2"/>
        <v>67</v>
      </c>
      <c r="I12" s="9"/>
      <c r="J12" s="20"/>
      <c r="K12" s="9"/>
      <c r="L12" s="20"/>
      <c r="M12" s="9" t="s">
        <v>16</v>
      </c>
      <c r="N12" s="20" t="s">
        <v>16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</row>
    <row r="13" spans="1:79" ht="15">
      <c r="A13" s="9">
        <v>7</v>
      </c>
      <c r="B13" s="12" t="s">
        <v>28</v>
      </c>
      <c r="C13" s="9" t="s">
        <v>14</v>
      </c>
      <c r="D13" s="21">
        <v>7</v>
      </c>
      <c r="E13" s="13" t="s">
        <v>29</v>
      </c>
      <c r="F13" s="9">
        <f t="shared" si="0"/>
        <v>6</v>
      </c>
      <c r="G13" s="9">
        <f t="shared" si="1"/>
        <v>4</v>
      </c>
      <c r="H13" s="9">
        <f t="shared" si="2"/>
        <v>67</v>
      </c>
      <c r="I13" s="9" t="s">
        <v>16</v>
      </c>
      <c r="J13" s="20" t="s">
        <v>16</v>
      </c>
      <c r="K13" s="9"/>
      <c r="L13" s="20"/>
      <c r="M13" s="9"/>
      <c r="N13" s="20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</row>
    <row r="14" spans="1:79" ht="15">
      <c r="A14" s="9">
        <v>8</v>
      </c>
      <c r="B14" s="12" t="s">
        <v>30</v>
      </c>
      <c r="C14" s="9" t="s">
        <v>14</v>
      </c>
      <c r="D14" s="21">
        <v>8</v>
      </c>
      <c r="E14" s="14" t="s">
        <v>31</v>
      </c>
      <c r="F14" s="9">
        <f t="shared" si="0"/>
        <v>6</v>
      </c>
      <c r="G14" s="9">
        <f t="shared" si="1"/>
        <v>4</v>
      </c>
      <c r="H14" s="9">
        <f t="shared" si="2"/>
        <v>67</v>
      </c>
      <c r="I14" s="9"/>
      <c r="J14" s="20"/>
      <c r="K14" s="9"/>
      <c r="L14" s="20"/>
      <c r="M14" s="9" t="s">
        <v>16</v>
      </c>
      <c r="N14" s="20" t="s">
        <v>16</v>
      </c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</row>
    <row r="15" spans="1:79" ht="15">
      <c r="A15" s="9">
        <v>9</v>
      </c>
      <c r="B15" s="12" t="s">
        <v>32</v>
      </c>
      <c r="C15" s="9" t="s">
        <v>14</v>
      </c>
      <c r="D15" s="21">
        <v>9</v>
      </c>
      <c r="E15" s="13" t="s">
        <v>33</v>
      </c>
      <c r="F15" s="9">
        <f t="shared" si="0"/>
        <v>6</v>
      </c>
      <c r="G15" s="9">
        <f t="shared" si="1"/>
        <v>6</v>
      </c>
      <c r="H15" s="9">
        <f t="shared" si="2"/>
        <v>100</v>
      </c>
      <c r="I15" s="9"/>
      <c r="J15" s="20"/>
      <c r="K15" s="9"/>
      <c r="L15" s="20"/>
      <c r="M15" s="9"/>
      <c r="N15" s="20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</row>
    <row r="16" spans="1:79" ht="15">
      <c r="A16" s="9">
        <v>10</v>
      </c>
      <c r="B16" s="12" t="s">
        <v>34</v>
      </c>
      <c r="C16" s="9" t="s">
        <v>24</v>
      </c>
      <c r="D16" s="21">
        <v>10</v>
      </c>
      <c r="E16" s="13" t="s">
        <v>35</v>
      </c>
      <c r="F16" s="9">
        <f t="shared" si="0"/>
        <v>6</v>
      </c>
      <c r="G16" s="9">
        <f t="shared" si="1"/>
        <v>2</v>
      </c>
      <c r="H16" s="9">
        <f t="shared" si="2"/>
        <v>34</v>
      </c>
      <c r="I16" s="9"/>
      <c r="J16" s="20"/>
      <c r="K16" s="9" t="s">
        <v>16</v>
      </c>
      <c r="L16" s="20" t="s">
        <v>16</v>
      </c>
      <c r="M16" s="9" t="s">
        <v>16</v>
      </c>
      <c r="N16" s="20" t="s">
        <v>16</v>
      </c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</row>
    <row r="17" spans="1:79" ht="15">
      <c r="A17" s="9">
        <v>11</v>
      </c>
      <c r="B17" s="12" t="s">
        <v>36</v>
      </c>
      <c r="C17" s="9" t="s">
        <v>24</v>
      </c>
      <c r="D17" s="21">
        <v>11</v>
      </c>
      <c r="E17" s="13" t="s">
        <v>37</v>
      </c>
      <c r="F17" s="9">
        <f t="shared" si="0"/>
        <v>6</v>
      </c>
      <c r="G17" s="9">
        <f t="shared" si="1"/>
        <v>4</v>
      </c>
      <c r="H17" s="9">
        <f t="shared" si="2"/>
        <v>67</v>
      </c>
      <c r="I17" s="9" t="s">
        <v>16</v>
      </c>
      <c r="J17" s="20" t="s">
        <v>16</v>
      </c>
      <c r="K17" s="9"/>
      <c r="L17" s="20"/>
      <c r="M17" s="9"/>
      <c r="N17" s="20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</row>
    <row r="18" spans="1:79" ht="15">
      <c r="A18" s="9">
        <v>12</v>
      </c>
      <c r="B18" s="12" t="s">
        <v>38</v>
      </c>
      <c r="C18" s="9" t="s">
        <v>14</v>
      </c>
      <c r="D18" s="21">
        <v>12</v>
      </c>
      <c r="E18" s="13" t="s">
        <v>39</v>
      </c>
      <c r="F18" s="9">
        <f t="shared" si="0"/>
        <v>6</v>
      </c>
      <c r="G18" s="9">
        <f t="shared" si="1"/>
        <v>6</v>
      </c>
      <c r="H18" s="9">
        <f t="shared" si="2"/>
        <v>100</v>
      </c>
      <c r="I18" s="9"/>
      <c r="J18" s="20"/>
      <c r="K18" s="9"/>
      <c r="L18" s="20"/>
      <c r="M18" s="9"/>
      <c r="N18" s="20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</row>
    <row r="19" spans="1:79" ht="15">
      <c r="A19" s="9">
        <v>13</v>
      </c>
      <c r="B19" s="12" t="s">
        <v>40</v>
      </c>
      <c r="C19" s="9" t="s">
        <v>14</v>
      </c>
      <c r="D19" s="21">
        <v>13</v>
      </c>
      <c r="E19" s="13" t="s">
        <v>41</v>
      </c>
      <c r="F19" s="9">
        <f t="shared" si="0"/>
        <v>6</v>
      </c>
      <c r="G19" s="9">
        <f t="shared" si="1"/>
        <v>6</v>
      </c>
      <c r="H19" s="9">
        <f t="shared" si="2"/>
        <v>100</v>
      </c>
      <c r="I19" s="9"/>
      <c r="J19" s="20"/>
      <c r="K19" s="9"/>
      <c r="L19" s="20"/>
      <c r="M19" s="9"/>
      <c r="N19" s="20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</row>
    <row r="20" spans="1:79" ht="15">
      <c r="A20" s="9">
        <v>14</v>
      </c>
      <c r="B20" s="12" t="s">
        <v>42</v>
      </c>
      <c r="C20" s="9" t="s">
        <v>14</v>
      </c>
      <c r="D20" s="21">
        <v>14</v>
      </c>
      <c r="E20" s="13" t="s">
        <v>43</v>
      </c>
      <c r="F20" s="9">
        <f t="shared" si="0"/>
        <v>6</v>
      </c>
      <c r="G20" s="9">
        <f t="shared" si="1"/>
        <v>6</v>
      </c>
      <c r="H20" s="9">
        <f t="shared" si="2"/>
        <v>100</v>
      </c>
      <c r="I20" s="9"/>
      <c r="J20" s="20"/>
      <c r="K20" s="9"/>
      <c r="L20" s="20"/>
      <c r="M20" s="9"/>
      <c r="N20" s="20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</row>
    <row r="21" spans="1:79" ht="15">
      <c r="A21" s="9">
        <v>15</v>
      </c>
      <c r="B21" s="12" t="s">
        <v>44</v>
      </c>
      <c r="C21" s="9" t="s">
        <v>14</v>
      </c>
      <c r="D21" s="21">
        <v>15</v>
      </c>
      <c r="E21" s="13" t="s">
        <v>45</v>
      </c>
      <c r="F21" s="9">
        <f t="shared" si="0"/>
        <v>6</v>
      </c>
      <c r="G21" s="9">
        <f t="shared" si="1"/>
        <v>6</v>
      </c>
      <c r="H21" s="9">
        <f t="shared" si="2"/>
        <v>100</v>
      </c>
      <c r="I21" s="9"/>
      <c r="J21" s="20"/>
      <c r="K21" s="9"/>
      <c r="L21" s="20"/>
      <c r="M21" s="9"/>
      <c r="N21" s="20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</row>
    <row r="22" spans="1:79" ht="15">
      <c r="A22" s="9">
        <v>16</v>
      </c>
      <c r="B22" s="12" t="s">
        <v>46</v>
      </c>
      <c r="C22" s="9" t="s">
        <v>14</v>
      </c>
      <c r="D22" s="21">
        <v>16</v>
      </c>
      <c r="E22" s="13" t="s">
        <v>47</v>
      </c>
      <c r="F22" s="9">
        <f t="shared" si="0"/>
        <v>6</v>
      </c>
      <c r="G22" s="9">
        <f t="shared" si="1"/>
        <v>4</v>
      </c>
      <c r="H22" s="9">
        <f t="shared" si="2"/>
        <v>67</v>
      </c>
      <c r="I22" s="9" t="s">
        <v>16</v>
      </c>
      <c r="J22" s="20" t="s">
        <v>16</v>
      </c>
      <c r="K22" s="9"/>
      <c r="L22" s="20"/>
      <c r="M22" s="9"/>
      <c r="N22" s="20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</row>
    <row r="23" spans="1:79" ht="15">
      <c r="A23" s="9">
        <v>17</v>
      </c>
      <c r="B23" s="12" t="s">
        <v>48</v>
      </c>
      <c r="C23" s="9" t="s">
        <v>24</v>
      </c>
      <c r="D23" s="21">
        <v>17</v>
      </c>
      <c r="E23" s="13" t="s">
        <v>49</v>
      </c>
      <c r="F23" s="9">
        <f t="shared" si="0"/>
        <v>6</v>
      </c>
      <c r="G23" s="9">
        <f t="shared" si="1"/>
        <v>6</v>
      </c>
      <c r="H23" s="9">
        <f t="shared" si="2"/>
        <v>100</v>
      </c>
      <c r="I23" s="9"/>
      <c r="J23" s="20"/>
      <c r="K23" s="9"/>
      <c r="L23" s="20"/>
      <c r="M23" s="9"/>
      <c r="N23" s="20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</row>
    <row r="24" spans="1:79" ht="15">
      <c r="A24" s="9">
        <v>18</v>
      </c>
      <c r="B24" s="12" t="s">
        <v>50</v>
      </c>
      <c r="C24" s="9" t="s">
        <v>24</v>
      </c>
      <c r="D24" s="21">
        <v>18</v>
      </c>
      <c r="E24" s="13" t="s">
        <v>51</v>
      </c>
      <c r="F24" s="9">
        <f t="shared" si="0"/>
        <v>6</v>
      </c>
      <c r="G24" s="9">
        <f t="shared" si="1"/>
        <v>4</v>
      </c>
      <c r="H24" s="9">
        <f t="shared" si="2"/>
        <v>67</v>
      </c>
      <c r="I24" s="9"/>
      <c r="J24" s="20"/>
      <c r="K24" s="9" t="s">
        <v>16</v>
      </c>
      <c r="L24" s="20" t="s">
        <v>16</v>
      </c>
      <c r="M24" s="9"/>
      <c r="N24" s="20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</row>
    <row r="25" spans="1:79" ht="15">
      <c r="A25" s="9">
        <v>19</v>
      </c>
      <c r="B25" s="12" t="s">
        <v>52</v>
      </c>
      <c r="C25" s="9" t="s">
        <v>14</v>
      </c>
      <c r="D25" s="21">
        <v>19</v>
      </c>
      <c r="E25" s="13" t="s">
        <v>53</v>
      </c>
      <c r="F25" s="9">
        <f t="shared" si="0"/>
        <v>6</v>
      </c>
      <c r="G25" s="9">
        <f t="shared" si="1"/>
        <v>6</v>
      </c>
      <c r="H25" s="9">
        <f t="shared" si="2"/>
        <v>100</v>
      </c>
      <c r="I25" s="9"/>
      <c r="J25" s="20"/>
      <c r="K25" s="9"/>
      <c r="L25" s="20"/>
      <c r="M25" s="9"/>
      <c r="N25" s="20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</row>
    <row r="26" spans="1:79" ht="15">
      <c r="A26" s="9">
        <v>20</v>
      </c>
      <c r="B26" s="15" t="s">
        <v>54</v>
      </c>
      <c r="C26" s="9" t="s">
        <v>24</v>
      </c>
      <c r="D26" s="21">
        <v>20</v>
      </c>
      <c r="E26" s="13" t="s">
        <v>55</v>
      </c>
      <c r="F26" s="9">
        <f t="shared" si="0"/>
        <v>6</v>
      </c>
      <c r="G26" s="9">
        <f t="shared" si="1"/>
        <v>6</v>
      </c>
      <c r="H26" s="9">
        <f t="shared" si="2"/>
        <v>100</v>
      </c>
      <c r="I26" s="9"/>
      <c r="J26" s="20"/>
      <c r="K26" s="9"/>
      <c r="L26" s="20"/>
      <c r="M26" s="9"/>
      <c r="N26" s="20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</row>
    <row r="27" spans="1:79" ht="15">
      <c r="A27" s="9">
        <v>21</v>
      </c>
      <c r="B27" s="12" t="s">
        <v>56</v>
      </c>
      <c r="C27" s="9" t="s">
        <v>24</v>
      </c>
      <c r="D27" s="21">
        <v>21</v>
      </c>
      <c r="E27" s="13" t="s">
        <v>57</v>
      </c>
      <c r="F27" s="9">
        <f t="shared" si="0"/>
        <v>6</v>
      </c>
      <c r="G27" s="9">
        <f t="shared" si="1"/>
        <v>4</v>
      </c>
      <c r="H27" s="9">
        <f t="shared" si="2"/>
        <v>67</v>
      </c>
      <c r="I27" s="9" t="s">
        <v>16</v>
      </c>
      <c r="J27" s="20" t="s">
        <v>16</v>
      </c>
      <c r="K27" s="9"/>
      <c r="L27" s="20"/>
      <c r="M27" s="9"/>
      <c r="N27" s="20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</row>
    <row r="28" spans="1:79" ht="15">
      <c r="A28" s="9">
        <v>22</v>
      </c>
      <c r="B28" s="12" t="s">
        <v>58</v>
      </c>
      <c r="C28" s="9" t="s">
        <v>14</v>
      </c>
      <c r="D28" s="21">
        <v>22</v>
      </c>
      <c r="E28" s="13" t="s">
        <v>59</v>
      </c>
      <c r="F28" s="9">
        <f t="shared" si="0"/>
        <v>6</v>
      </c>
      <c r="G28" s="9">
        <f t="shared" si="1"/>
        <v>0</v>
      </c>
      <c r="H28" s="9">
        <f t="shared" si="2"/>
        <v>0</v>
      </c>
      <c r="I28" s="9" t="s">
        <v>16</v>
      </c>
      <c r="J28" s="20" t="s">
        <v>16</v>
      </c>
      <c r="K28" s="9" t="s">
        <v>16</v>
      </c>
      <c r="L28" s="20" t="s">
        <v>16</v>
      </c>
      <c r="M28" s="9" t="s">
        <v>16</v>
      </c>
      <c r="N28" s="20" t="s">
        <v>16</v>
      </c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</row>
    <row r="29" spans="1:79" ht="15">
      <c r="A29" s="9">
        <v>23</v>
      </c>
      <c r="B29" s="12" t="s">
        <v>60</v>
      </c>
      <c r="C29" s="9" t="s">
        <v>14</v>
      </c>
      <c r="D29" s="21">
        <v>23</v>
      </c>
      <c r="E29" s="13" t="s">
        <v>61</v>
      </c>
      <c r="F29" s="9">
        <f t="shared" si="0"/>
        <v>6</v>
      </c>
      <c r="G29" s="9">
        <f t="shared" si="1"/>
        <v>6</v>
      </c>
      <c r="H29" s="9">
        <f t="shared" si="2"/>
        <v>100</v>
      </c>
      <c r="I29" s="9"/>
      <c r="J29" s="20"/>
      <c r="K29" s="9"/>
      <c r="L29" s="20"/>
      <c r="M29" s="9"/>
      <c r="N29" s="20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</row>
    <row r="30" spans="1:79" ht="15">
      <c r="A30" s="9">
        <v>24</v>
      </c>
      <c r="B30" s="12" t="s">
        <v>62</v>
      </c>
      <c r="C30" s="9" t="s">
        <v>14</v>
      </c>
      <c r="D30" s="21">
        <v>24</v>
      </c>
      <c r="E30" s="13" t="s">
        <v>63</v>
      </c>
      <c r="F30" s="9">
        <f t="shared" si="0"/>
        <v>6</v>
      </c>
      <c r="G30" s="9">
        <f t="shared" si="1"/>
        <v>6</v>
      </c>
      <c r="H30" s="9">
        <f t="shared" si="2"/>
        <v>100</v>
      </c>
      <c r="I30" s="9"/>
      <c r="J30" s="20"/>
      <c r="K30" s="9"/>
      <c r="L30" s="20"/>
      <c r="M30" s="9"/>
      <c r="N30" s="20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</row>
    <row r="31" spans="1:79" ht="15">
      <c r="A31" s="9">
        <v>25</v>
      </c>
      <c r="B31" s="12" t="s">
        <v>64</v>
      </c>
      <c r="C31" s="9" t="s">
        <v>24</v>
      </c>
      <c r="D31" s="21">
        <v>25</v>
      </c>
      <c r="E31" s="13" t="s">
        <v>65</v>
      </c>
      <c r="F31" s="9">
        <f t="shared" si="0"/>
        <v>6</v>
      </c>
      <c r="G31" s="9">
        <f t="shared" si="1"/>
        <v>6</v>
      </c>
      <c r="H31" s="9">
        <f t="shared" si="2"/>
        <v>100</v>
      </c>
      <c r="I31" s="9"/>
      <c r="J31" s="20"/>
      <c r="K31" s="9"/>
      <c r="L31" s="20"/>
      <c r="M31" s="9"/>
      <c r="N31" s="20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</row>
    <row r="32" spans="1:79" ht="15">
      <c r="A32" s="9">
        <v>26</v>
      </c>
      <c r="B32" s="12" t="s">
        <v>66</v>
      </c>
      <c r="C32" s="9" t="s">
        <v>24</v>
      </c>
      <c r="D32" s="21">
        <v>26</v>
      </c>
      <c r="E32" s="13" t="s">
        <v>67</v>
      </c>
      <c r="F32" s="9">
        <f t="shared" si="0"/>
        <v>6</v>
      </c>
      <c r="G32" s="9">
        <f t="shared" si="1"/>
        <v>6</v>
      </c>
      <c r="H32" s="9">
        <f t="shared" si="2"/>
        <v>100</v>
      </c>
      <c r="I32" s="9"/>
      <c r="J32" s="20"/>
      <c r="K32" s="9"/>
      <c r="L32" s="20"/>
      <c r="M32" s="9"/>
      <c r="N32" s="20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</row>
    <row r="33" spans="1:79" ht="15">
      <c r="A33" s="9">
        <v>27</v>
      </c>
      <c r="B33" s="12" t="s">
        <v>68</v>
      </c>
      <c r="C33" s="9" t="s">
        <v>24</v>
      </c>
      <c r="D33" s="21">
        <v>27</v>
      </c>
      <c r="E33" s="14" t="s">
        <v>69</v>
      </c>
      <c r="F33" s="9">
        <f t="shared" si="0"/>
        <v>6</v>
      </c>
      <c r="G33" s="9">
        <f t="shared" si="1"/>
        <v>4</v>
      </c>
      <c r="H33" s="9">
        <f t="shared" si="2"/>
        <v>67</v>
      </c>
      <c r="I33" s="9"/>
      <c r="J33" s="20"/>
      <c r="K33" s="9" t="s">
        <v>16</v>
      </c>
      <c r="L33" s="20" t="s">
        <v>16</v>
      </c>
      <c r="M33" s="9"/>
      <c r="N33" s="20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</row>
    <row r="34" spans="1:79" ht="15">
      <c r="A34" s="9">
        <v>28</v>
      </c>
      <c r="B34" s="12" t="s">
        <v>70</v>
      </c>
      <c r="C34" s="9" t="s">
        <v>14</v>
      </c>
      <c r="D34" s="21">
        <v>28</v>
      </c>
      <c r="E34" s="13" t="s">
        <v>71</v>
      </c>
      <c r="F34" s="9">
        <f t="shared" si="0"/>
        <v>6</v>
      </c>
      <c r="G34" s="9">
        <f t="shared" si="1"/>
        <v>4</v>
      </c>
      <c r="H34" s="9">
        <f t="shared" si="2"/>
        <v>67</v>
      </c>
      <c r="I34" s="9" t="s">
        <v>16</v>
      </c>
      <c r="J34" s="20" t="s">
        <v>16</v>
      </c>
      <c r="K34" s="9"/>
      <c r="L34" s="20"/>
      <c r="M34" s="9"/>
      <c r="N34" s="20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</row>
    <row r="35" spans="1:79" ht="15">
      <c r="A35" s="9">
        <v>29</v>
      </c>
      <c r="B35" s="12" t="s">
        <v>72</v>
      </c>
      <c r="C35" s="9" t="s">
        <v>24</v>
      </c>
      <c r="D35" s="21">
        <v>29</v>
      </c>
      <c r="E35" s="13" t="s">
        <v>73</v>
      </c>
      <c r="F35" s="9">
        <f t="shared" si="0"/>
        <v>6</v>
      </c>
      <c r="G35" s="9">
        <f t="shared" si="1"/>
        <v>6</v>
      </c>
      <c r="H35" s="9">
        <f t="shared" si="2"/>
        <v>100</v>
      </c>
      <c r="I35" s="9"/>
      <c r="J35" s="20"/>
      <c r="K35" s="9"/>
      <c r="L35" s="20"/>
      <c r="M35" s="9"/>
      <c r="N35" s="20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</row>
    <row r="36" spans="1:79" ht="15">
      <c r="A36" s="9">
        <v>30</v>
      </c>
      <c r="B36" s="12" t="s">
        <v>74</v>
      </c>
      <c r="C36" s="9" t="s">
        <v>24</v>
      </c>
      <c r="D36" s="21">
        <v>30</v>
      </c>
      <c r="E36" s="16" t="s">
        <v>75</v>
      </c>
      <c r="F36" s="9">
        <f t="shared" si="0"/>
        <v>6</v>
      </c>
      <c r="G36" s="9">
        <f t="shared" si="1"/>
        <v>0</v>
      </c>
      <c r="H36" s="9">
        <f t="shared" si="2"/>
        <v>0</v>
      </c>
      <c r="I36" s="9" t="s">
        <v>16</v>
      </c>
      <c r="J36" s="20" t="s">
        <v>16</v>
      </c>
      <c r="K36" s="9" t="s">
        <v>16</v>
      </c>
      <c r="L36" s="20" t="s">
        <v>16</v>
      </c>
      <c r="M36" s="9" t="s">
        <v>16</v>
      </c>
      <c r="N36" s="20" t="s">
        <v>16</v>
      </c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</row>
    <row r="37" spans="1:79" ht="15">
      <c r="A37" s="9">
        <v>31</v>
      </c>
      <c r="B37" s="12" t="s">
        <v>76</v>
      </c>
      <c r="C37" s="9" t="s">
        <v>14</v>
      </c>
      <c r="D37" s="21">
        <v>31</v>
      </c>
      <c r="E37" s="13" t="s">
        <v>77</v>
      </c>
      <c r="F37" s="9">
        <f t="shared" si="0"/>
        <v>6</v>
      </c>
      <c r="G37" s="9">
        <f t="shared" si="1"/>
        <v>0</v>
      </c>
      <c r="H37" s="9">
        <f t="shared" si="2"/>
        <v>0</v>
      </c>
      <c r="I37" s="9" t="s">
        <v>16</v>
      </c>
      <c r="J37" s="20" t="s">
        <v>16</v>
      </c>
      <c r="K37" s="9" t="s">
        <v>16</v>
      </c>
      <c r="L37" s="20" t="s">
        <v>16</v>
      </c>
      <c r="M37" s="9" t="s">
        <v>16</v>
      </c>
      <c r="N37" s="20" t="s">
        <v>16</v>
      </c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</row>
    <row r="38" spans="1:79" ht="15">
      <c r="A38" s="9">
        <v>32</v>
      </c>
      <c r="B38" s="12" t="s">
        <v>78</v>
      </c>
      <c r="C38" s="9" t="s">
        <v>14</v>
      </c>
      <c r="D38" s="21">
        <v>32</v>
      </c>
      <c r="E38" s="17" t="s">
        <v>79</v>
      </c>
      <c r="F38" s="9">
        <f t="shared" si="0"/>
        <v>6</v>
      </c>
      <c r="G38" s="9">
        <f t="shared" si="1"/>
        <v>4</v>
      </c>
      <c r="H38" s="9">
        <f t="shared" si="2"/>
        <v>67</v>
      </c>
      <c r="I38" s="9" t="s">
        <v>16</v>
      </c>
      <c r="J38" s="20" t="s">
        <v>16</v>
      </c>
      <c r="K38" s="9"/>
      <c r="L38" s="20"/>
      <c r="M38" s="9"/>
      <c r="N38" s="20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</row>
    <row r="39" spans="1:79" ht="15">
      <c r="A39" s="9">
        <v>33</v>
      </c>
      <c r="B39" s="12" t="s">
        <v>80</v>
      </c>
      <c r="C39" s="9" t="s">
        <v>14</v>
      </c>
      <c r="D39" s="21">
        <v>33</v>
      </c>
      <c r="E39" s="17" t="s">
        <v>81</v>
      </c>
      <c r="F39" s="9">
        <f t="shared" si="0"/>
        <v>6</v>
      </c>
      <c r="G39" s="9">
        <f t="shared" si="1"/>
        <v>0</v>
      </c>
      <c r="H39" s="9">
        <f t="shared" si="2"/>
        <v>0</v>
      </c>
      <c r="I39" s="9" t="s">
        <v>16</v>
      </c>
      <c r="J39" s="20" t="s">
        <v>16</v>
      </c>
      <c r="K39" s="9" t="s">
        <v>16</v>
      </c>
      <c r="L39" s="20" t="s">
        <v>16</v>
      </c>
      <c r="M39" s="9" t="s">
        <v>16</v>
      </c>
      <c r="N39" s="20" t="s">
        <v>16</v>
      </c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</row>
    <row r="40" spans="1:79" ht="15">
      <c r="A40" s="9"/>
      <c r="B40" s="12"/>
      <c r="C40" s="9"/>
      <c r="D40" s="21">
        <v>34</v>
      </c>
      <c r="E40" s="17" t="s">
        <v>82</v>
      </c>
      <c r="F40" s="9">
        <f t="shared" si="0"/>
        <v>6</v>
      </c>
      <c r="G40" s="9">
        <f t="shared" si="1"/>
        <v>6</v>
      </c>
      <c r="H40" s="9">
        <f t="shared" si="2"/>
        <v>100</v>
      </c>
      <c r="I40" s="17"/>
      <c r="J40" s="17"/>
      <c r="K40" s="9"/>
      <c r="L40" s="20"/>
      <c r="M40" s="9"/>
      <c r="N40" s="20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</row>
    <row r="41" spans="1:79">
      <c r="A41" s="26"/>
      <c r="B41" s="26"/>
      <c r="C41" s="26"/>
      <c r="D41" s="26"/>
      <c r="E41" s="26"/>
      <c r="F41" s="25" t="s">
        <v>83</v>
      </c>
      <c r="G41" s="25"/>
      <c r="H41" s="25"/>
      <c r="I41" s="9">
        <f>34-I42</f>
        <v>21</v>
      </c>
      <c r="J41" s="20">
        <f t="shared" ref="J41:M41" si="3">34-J42</f>
        <v>21</v>
      </c>
      <c r="K41" s="20">
        <f t="shared" si="3"/>
        <v>26</v>
      </c>
      <c r="L41" s="20">
        <f t="shared" si="3"/>
        <v>26</v>
      </c>
      <c r="M41" s="20">
        <f t="shared" si="3"/>
        <v>25</v>
      </c>
      <c r="N41" s="9">
        <f t="shared" ref="N41:AD41" si="4">34-N42</f>
        <v>25</v>
      </c>
      <c r="O41" s="9">
        <f t="shared" si="4"/>
        <v>34</v>
      </c>
      <c r="P41" s="9">
        <f t="shared" si="4"/>
        <v>34</v>
      </c>
      <c r="Q41" s="9">
        <f t="shared" si="4"/>
        <v>34</v>
      </c>
      <c r="R41" s="9">
        <f t="shared" si="4"/>
        <v>34</v>
      </c>
      <c r="S41" s="9">
        <f t="shared" si="4"/>
        <v>34</v>
      </c>
      <c r="T41" s="9">
        <f t="shared" si="4"/>
        <v>34</v>
      </c>
      <c r="U41" s="9">
        <f t="shared" si="4"/>
        <v>34</v>
      </c>
      <c r="V41" s="9">
        <f t="shared" si="4"/>
        <v>34</v>
      </c>
      <c r="W41" s="9">
        <f t="shared" si="4"/>
        <v>34</v>
      </c>
      <c r="X41" s="9">
        <f t="shared" si="4"/>
        <v>34</v>
      </c>
      <c r="Y41" s="9">
        <f t="shared" si="4"/>
        <v>34</v>
      </c>
      <c r="Z41" s="9">
        <f t="shared" si="4"/>
        <v>34</v>
      </c>
      <c r="AA41" s="9">
        <f t="shared" si="4"/>
        <v>34</v>
      </c>
      <c r="AB41" s="9">
        <f t="shared" si="4"/>
        <v>34</v>
      </c>
      <c r="AC41" s="9">
        <f t="shared" si="4"/>
        <v>34</v>
      </c>
      <c r="AD41" s="9">
        <f t="shared" si="4"/>
        <v>34</v>
      </c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</row>
    <row r="42" spans="1:79">
      <c r="A42" s="26"/>
      <c r="B42" s="26"/>
      <c r="C42" s="26"/>
      <c r="D42" s="26"/>
      <c r="E42" s="26"/>
      <c r="F42" s="25" t="s">
        <v>84</v>
      </c>
      <c r="G42" s="25"/>
      <c r="H42" s="25"/>
      <c r="I42" s="9">
        <f>COUNTIF(I7:I39,"A")</f>
        <v>13</v>
      </c>
      <c r="J42" s="20">
        <f t="shared" ref="J42:M42" si="5">COUNTIF(J7:J39,"A")</f>
        <v>13</v>
      </c>
      <c r="K42" s="20">
        <f t="shared" si="5"/>
        <v>8</v>
      </c>
      <c r="L42" s="20">
        <f t="shared" si="5"/>
        <v>8</v>
      </c>
      <c r="M42" s="20">
        <f t="shared" si="5"/>
        <v>9</v>
      </c>
      <c r="N42" s="9">
        <f t="shared" ref="N42:AD42" si="6">COUNTIF(N7:N39,"A")</f>
        <v>9</v>
      </c>
      <c r="O42" s="9">
        <f t="shared" si="6"/>
        <v>0</v>
      </c>
      <c r="P42" s="9">
        <f t="shared" si="6"/>
        <v>0</v>
      </c>
      <c r="Q42" s="9">
        <f t="shared" si="6"/>
        <v>0</v>
      </c>
      <c r="R42" s="9">
        <f t="shared" si="6"/>
        <v>0</v>
      </c>
      <c r="S42" s="9">
        <f t="shared" si="6"/>
        <v>0</v>
      </c>
      <c r="T42" s="9">
        <f t="shared" si="6"/>
        <v>0</v>
      </c>
      <c r="U42" s="9">
        <f t="shared" si="6"/>
        <v>0</v>
      </c>
      <c r="V42" s="9">
        <f t="shared" si="6"/>
        <v>0</v>
      </c>
      <c r="W42" s="9">
        <f t="shared" si="6"/>
        <v>0</v>
      </c>
      <c r="X42" s="9">
        <f t="shared" si="6"/>
        <v>0</v>
      </c>
      <c r="Y42" s="9">
        <f t="shared" si="6"/>
        <v>0</v>
      </c>
      <c r="Z42" s="9">
        <f t="shared" si="6"/>
        <v>0</v>
      </c>
      <c r="AA42" s="9">
        <f t="shared" si="6"/>
        <v>0</v>
      </c>
      <c r="AB42" s="9">
        <f t="shared" si="6"/>
        <v>0</v>
      </c>
      <c r="AC42" s="9">
        <f t="shared" si="6"/>
        <v>0</v>
      </c>
      <c r="AD42" s="9">
        <f t="shared" si="6"/>
        <v>0</v>
      </c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</row>
    <row r="43" spans="1:79">
      <c r="A43" s="26"/>
      <c r="B43" s="26"/>
      <c r="C43" s="26"/>
      <c r="D43" s="26"/>
      <c r="E43" s="26"/>
      <c r="F43" s="25" t="s">
        <v>85</v>
      </c>
      <c r="G43" s="25"/>
      <c r="H43" s="25"/>
      <c r="I43" s="9">
        <f>ROUNDUP(I41/0.34,0)</f>
        <v>62</v>
      </c>
      <c r="J43" s="20">
        <f t="shared" ref="J43:M43" si="7">ROUNDUP(J41/0.34,0)</f>
        <v>62</v>
      </c>
      <c r="K43" s="20">
        <f t="shared" si="7"/>
        <v>77</v>
      </c>
      <c r="L43" s="20">
        <f t="shared" si="7"/>
        <v>77</v>
      </c>
      <c r="M43" s="20">
        <f t="shared" si="7"/>
        <v>74</v>
      </c>
      <c r="N43" s="9">
        <f t="shared" ref="N43:AD43" si="8">ROUNDUP(N41/0.34,0)</f>
        <v>74</v>
      </c>
      <c r="O43" s="9">
        <f t="shared" si="8"/>
        <v>100</v>
      </c>
      <c r="P43" s="9">
        <f t="shared" si="8"/>
        <v>100</v>
      </c>
      <c r="Q43" s="9">
        <f t="shared" si="8"/>
        <v>100</v>
      </c>
      <c r="R43" s="9">
        <f t="shared" si="8"/>
        <v>100</v>
      </c>
      <c r="S43" s="9">
        <f t="shared" si="8"/>
        <v>100</v>
      </c>
      <c r="T43" s="9">
        <f t="shared" si="8"/>
        <v>100</v>
      </c>
      <c r="U43" s="9">
        <f t="shared" si="8"/>
        <v>100</v>
      </c>
      <c r="V43" s="9">
        <f t="shared" si="8"/>
        <v>100</v>
      </c>
      <c r="W43" s="9">
        <f t="shared" si="8"/>
        <v>100</v>
      </c>
      <c r="X43" s="9">
        <f t="shared" si="8"/>
        <v>100</v>
      </c>
      <c r="Y43" s="9">
        <f t="shared" si="8"/>
        <v>100</v>
      </c>
      <c r="Z43" s="9">
        <f t="shared" si="8"/>
        <v>100</v>
      </c>
      <c r="AA43" s="9">
        <f t="shared" si="8"/>
        <v>100</v>
      </c>
      <c r="AB43" s="9">
        <f t="shared" si="8"/>
        <v>100</v>
      </c>
      <c r="AC43" s="9">
        <f t="shared" si="8"/>
        <v>100</v>
      </c>
      <c r="AD43" s="9">
        <f t="shared" si="8"/>
        <v>100</v>
      </c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</row>
  </sheetData>
  <mergeCells count="10">
    <mergeCell ref="A5:E5"/>
    <mergeCell ref="F41:H41"/>
    <mergeCell ref="F42:H42"/>
    <mergeCell ref="F43:H43"/>
    <mergeCell ref="A41:E43"/>
    <mergeCell ref="E2:I2"/>
    <mergeCell ref="B3:C3"/>
    <mergeCell ref="E3:H3"/>
    <mergeCell ref="B4:C4"/>
    <mergeCell ref="E4:H4"/>
  </mergeCells>
  <conditionalFormatting sqref="I3:I39 J3:J5 K3:L40 M2:CA40 I41:CA1048576">
    <cfRule type="cellIs" dxfId="1" priority="2" operator="equal">
      <formula>"a"</formula>
    </cfRule>
  </conditionalFormatting>
  <conditionalFormatting sqref="J6:J39">
    <cfRule type="cellIs" dxfId="0" priority="1" operator="equal">
      <formula>"a"</formula>
    </cfRule>
  </conditionalFormatting>
  <pageMargins left="0.69930555555555596" right="0.69930555555555596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JITU-PC</cp:lastModifiedBy>
  <dcterms:created xsi:type="dcterms:W3CDTF">2017-12-29T04:06:00Z</dcterms:created>
  <dcterms:modified xsi:type="dcterms:W3CDTF">2021-05-10T08:31:17Z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1033-10.2.0.6020</vt:lpwstr>
  </property>
</Properties>
</file>