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98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D42" i="1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I42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J40" s="1"/>
  <c r="J42" s="1"/>
  <c r="I41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I40"/>
  <c r="G5"/>
  <c r="F5"/>
  <c r="F38" s="1"/>
  <c r="G38" s="1"/>
  <c r="H38" s="1"/>
  <c r="F7" l="1"/>
  <c r="G7" s="1"/>
  <c r="H7" s="1"/>
  <c r="F9"/>
  <c r="G9" s="1"/>
  <c r="H9" s="1"/>
  <c r="F11"/>
  <c r="G11" s="1"/>
  <c r="H11" s="1"/>
  <c r="F13"/>
  <c r="G13" s="1"/>
  <c r="H13" s="1"/>
  <c r="F15"/>
  <c r="G15" s="1"/>
  <c r="H15" s="1"/>
  <c r="F17"/>
  <c r="G17" s="1"/>
  <c r="H17" s="1"/>
  <c r="F19"/>
  <c r="G19" s="1"/>
  <c r="H19" s="1"/>
  <c r="F21"/>
  <c r="G21" s="1"/>
  <c r="H21" s="1"/>
  <c r="F23"/>
  <c r="G23" s="1"/>
  <c r="H23" s="1"/>
  <c r="F25"/>
  <c r="G25" s="1"/>
  <c r="H25" s="1"/>
  <c r="F27"/>
  <c r="G27" s="1"/>
  <c r="H27" s="1"/>
  <c r="F29"/>
  <c r="G29" s="1"/>
  <c r="H29" s="1"/>
  <c r="F31"/>
  <c r="G31" s="1"/>
  <c r="H31" s="1"/>
  <c r="F33"/>
  <c r="G33" s="1"/>
  <c r="H33" s="1"/>
  <c r="F35"/>
  <c r="G35" s="1"/>
  <c r="H35" s="1"/>
  <c r="F37"/>
  <c r="G37" s="1"/>
  <c r="H37" s="1"/>
  <c r="F39"/>
  <c r="G39" s="1"/>
  <c r="H39" s="1"/>
  <c r="F6"/>
  <c r="G6" s="1"/>
  <c r="H6" s="1"/>
  <c r="F8"/>
  <c r="G8" s="1"/>
  <c r="H8" s="1"/>
  <c r="F10"/>
  <c r="G10" s="1"/>
  <c r="H10" s="1"/>
  <c r="F12"/>
  <c r="G12" s="1"/>
  <c r="H12" s="1"/>
  <c r="F14"/>
  <c r="G14" s="1"/>
  <c r="H14" s="1"/>
  <c r="F16"/>
  <c r="G16" s="1"/>
  <c r="H16" s="1"/>
  <c r="F18"/>
  <c r="G18" s="1"/>
  <c r="H18" s="1"/>
  <c r="F20"/>
  <c r="G20" s="1"/>
  <c r="H20" s="1"/>
  <c r="F22"/>
  <c r="G22" s="1"/>
  <c r="H22" s="1"/>
  <c r="F24"/>
  <c r="G24" s="1"/>
  <c r="H24" s="1"/>
  <c r="F26"/>
  <c r="G26" s="1"/>
  <c r="H26" s="1"/>
  <c r="F28"/>
  <c r="G28" s="1"/>
  <c r="H28" s="1"/>
  <c r="F30"/>
  <c r="G30" s="1"/>
  <c r="H30" s="1"/>
  <c r="F32"/>
  <c r="G32" s="1"/>
  <c r="H32" s="1"/>
  <c r="F34"/>
  <c r="G34" s="1"/>
  <c r="H34" s="1"/>
  <c r="F36"/>
  <c r="G36" s="1"/>
  <c r="H36" s="1"/>
</calcChain>
</file>

<file path=xl/sharedStrings.xml><?xml version="1.0" encoding="utf-8"?>
<sst xmlns="http://schemas.openxmlformats.org/spreadsheetml/2006/main" count="202" uniqueCount="86">
  <si>
    <t>DEPARTMENT OF CIVIL ENGINEERING, III YR. BATCH 2015-2019</t>
  </si>
  <si>
    <t>MATHS</t>
  </si>
  <si>
    <t>DR. PANKAJ SIR</t>
  </si>
  <si>
    <t>VI SEM</t>
  </si>
  <si>
    <t>Total Classes</t>
  </si>
  <si>
    <t>No. Of Present</t>
  </si>
  <si>
    <t>% Attendance</t>
  </si>
  <si>
    <t>DATE</t>
  </si>
  <si>
    <t>S.No.</t>
  </si>
  <si>
    <t>ROLL NO.</t>
  </si>
  <si>
    <t>BATCH</t>
  </si>
  <si>
    <t>S.NO</t>
  </si>
  <si>
    <t>NAME</t>
  </si>
  <si>
    <t>15ETCCE001</t>
  </si>
  <si>
    <t>C2</t>
  </si>
  <si>
    <t>Arpita Ojha</t>
  </si>
  <si>
    <t>15ETCCE002</t>
  </si>
  <si>
    <t>Dheeraj Kumawat</t>
  </si>
  <si>
    <t>15ETCCE003</t>
  </si>
  <si>
    <t>Div Kumar Shah</t>
  </si>
  <si>
    <t>15ETCCE004</t>
  </si>
  <si>
    <t>Divya Patidar</t>
  </si>
  <si>
    <t>15ETCCE005</t>
  </si>
  <si>
    <t>C1</t>
  </si>
  <si>
    <t xml:space="preserve">Dixit Joshi </t>
  </si>
  <si>
    <t>15ETCCE006</t>
  </si>
  <si>
    <t>Harish Kalal</t>
  </si>
  <si>
    <t>15ETCCE007</t>
  </si>
  <si>
    <t>Hemant Prajapat</t>
  </si>
  <si>
    <t>15ETCCE008</t>
  </si>
  <si>
    <t>Jishan Khan</t>
  </si>
  <si>
    <t>15ETCCE010</t>
  </si>
  <si>
    <t>Jugal Joshi</t>
  </si>
  <si>
    <t>15ETCCE011</t>
  </si>
  <si>
    <t>Kamlesh Panchal</t>
  </si>
  <si>
    <t>15ETCCE012</t>
  </si>
  <si>
    <t>Kapil Menaria</t>
  </si>
  <si>
    <t>15ETCCE013</t>
  </si>
  <si>
    <t>Kirtika Kumawat</t>
  </si>
  <si>
    <t>15ETCCE014</t>
  </si>
  <si>
    <t>Komal Jain</t>
  </si>
  <si>
    <t>15ETCCE015</t>
  </si>
  <si>
    <t>Kunal Choubisa</t>
  </si>
  <si>
    <t>15ETCCE016</t>
  </si>
  <si>
    <t>Lokendra Singh Sankhla</t>
  </si>
  <si>
    <t>15ETCCE017</t>
  </si>
  <si>
    <t>Mahendra Rathore</t>
  </si>
  <si>
    <t>15ETCCE018</t>
  </si>
  <si>
    <t>Mohammad Tosif Chhipa</t>
  </si>
  <si>
    <t>15ETCCE019</t>
  </si>
  <si>
    <t>Mohit Jain</t>
  </si>
  <si>
    <t>15ETCCE020</t>
  </si>
  <si>
    <t>Nikesh Kumar</t>
  </si>
  <si>
    <t>15ETCCE021</t>
  </si>
  <si>
    <t>Nilesh Sharma</t>
  </si>
  <si>
    <t>A</t>
  </si>
  <si>
    <t>15ETCCE022</t>
  </si>
  <si>
    <t>Parikshit Suthar</t>
  </si>
  <si>
    <t>15ETCCE023</t>
  </si>
  <si>
    <t>Piyush sharma</t>
  </si>
  <si>
    <t>15ETCCE024</t>
  </si>
  <si>
    <t>Pragati Sutradhar</t>
  </si>
  <si>
    <t>15ETCCE025</t>
  </si>
  <si>
    <t>Pulkit Tabiyad</t>
  </si>
  <si>
    <t>15ETCCE026</t>
  </si>
  <si>
    <t>Rajat Kumawat</t>
  </si>
  <si>
    <t>15ETCCE027</t>
  </si>
  <si>
    <t>Raoof Raza Khan</t>
  </si>
  <si>
    <t>15ETCCE028</t>
  </si>
  <si>
    <t>Saurabh Parmar</t>
  </si>
  <si>
    <t>15ETCCE029</t>
  </si>
  <si>
    <t>Shiva Chouhan</t>
  </si>
  <si>
    <t>15ETCCE030</t>
  </si>
  <si>
    <t>Sneha Mathew</t>
  </si>
  <si>
    <t>15ETCCE031</t>
  </si>
  <si>
    <t>Somya Nahar</t>
  </si>
  <si>
    <t>15ETCCE032</t>
  </si>
  <si>
    <t>Sonali khamesra</t>
  </si>
  <si>
    <t>15ETCCE033</t>
  </si>
  <si>
    <t>Yash Bhardwaj</t>
  </si>
  <si>
    <t>15ETCCE034</t>
  </si>
  <si>
    <t>Rishika Bansal</t>
  </si>
  <si>
    <t>Mridul agrwal</t>
  </si>
  <si>
    <t>PRESENT IN CLASS</t>
  </si>
  <si>
    <t>ABSENT IN CLASS</t>
  </si>
  <si>
    <t>% PRESENT</t>
  </si>
</sst>
</file>

<file path=xl/styles.xml><?xml version="1.0" encoding="utf-8"?>
<styleSheet xmlns="http://schemas.openxmlformats.org/spreadsheetml/2006/main">
  <numFmts count="2">
    <numFmt numFmtId="164" formatCode="[$-14009]d\ mmmm\ yyyy;@"/>
    <numFmt numFmtId="169" formatCode="dd/mmm"/>
  </numFmts>
  <fonts count="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2"/>
      <color theme="1"/>
      <name val="Cambria"/>
      <charset val="134"/>
      <scheme val="major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7" borderId="3" xfId="1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42"/>
  <sheetViews>
    <sheetView tabSelected="1" topLeftCell="C1" workbookViewId="0">
      <pane xSplit="6" ySplit="3" topLeftCell="I4" activePane="bottomRight" state="frozen"/>
      <selection pane="topRight"/>
      <selection pane="bottomLeft"/>
      <selection pane="bottomRight" activeCell="J38" sqref="J38"/>
    </sheetView>
  </sheetViews>
  <sheetFormatPr defaultColWidth="9" defaultRowHeight="15"/>
  <cols>
    <col min="1" max="1" width="5.7109375" style="2" customWidth="1"/>
    <col min="2" max="2" width="11.28515625" style="3" customWidth="1"/>
    <col min="3" max="3" width="6.85546875" style="2" hidden="1" customWidth="1"/>
    <col min="4" max="4" width="6.85546875" style="2" customWidth="1"/>
    <col min="5" max="5" width="26.28515625" style="3" customWidth="1"/>
    <col min="6" max="7" width="9.140625" style="2"/>
    <col min="8" max="8" width="12.140625" style="2" customWidth="1"/>
    <col min="9" max="9" width="11.140625" style="2" customWidth="1"/>
    <col min="10" max="10" width="9.140625" style="2" customWidth="1"/>
    <col min="11" max="79" width="6.7109375" style="2" customWidth="1"/>
    <col min="80" max="81" width="6.7109375" style="3" customWidth="1"/>
    <col min="82" max="16381" width="9.140625" style="3"/>
    <col min="16384" max="16384" width="9" style="3"/>
  </cols>
  <sheetData>
    <row r="1" spans="1:79" ht="15.75">
      <c r="E1" s="21" t="s">
        <v>0</v>
      </c>
      <c r="F1" s="22"/>
      <c r="G1" s="22"/>
      <c r="H1" s="22"/>
      <c r="I1" s="23"/>
      <c r="J1" s="18"/>
      <c r="K1" s="18"/>
      <c r="L1" s="18"/>
    </row>
    <row r="2" spans="1:79" ht="15.75">
      <c r="B2" s="24"/>
      <c r="C2" s="24"/>
      <c r="D2" s="4"/>
      <c r="E2" s="24" t="s">
        <v>1</v>
      </c>
      <c r="F2" s="24"/>
      <c r="G2" s="24"/>
      <c r="H2" s="24"/>
    </row>
    <row r="3" spans="1:79" ht="15.75">
      <c r="B3" s="25"/>
      <c r="C3" s="25"/>
      <c r="D3" s="5"/>
      <c r="E3" s="25" t="s">
        <v>2</v>
      </c>
      <c r="F3" s="25"/>
      <c r="G3" s="25"/>
      <c r="H3" s="25"/>
    </row>
    <row r="4" spans="1:79" s="1" customFormat="1" ht="30">
      <c r="A4" s="26" t="s">
        <v>3</v>
      </c>
      <c r="B4" s="26"/>
      <c r="C4" s="26"/>
      <c r="D4" s="26"/>
      <c r="E4" s="26"/>
      <c r="F4" s="6" t="s">
        <v>4</v>
      </c>
      <c r="G4" s="7" t="s">
        <v>5</v>
      </c>
      <c r="H4" s="8" t="s">
        <v>6</v>
      </c>
      <c r="I4" s="19" t="s">
        <v>7</v>
      </c>
      <c r="J4" s="19" t="s">
        <v>7</v>
      </c>
      <c r="K4" s="19" t="s">
        <v>7</v>
      </c>
      <c r="L4" s="19" t="s">
        <v>7</v>
      </c>
      <c r="M4" s="19" t="s">
        <v>7</v>
      </c>
      <c r="N4" s="19" t="s">
        <v>7</v>
      </c>
      <c r="O4" s="19" t="s">
        <v>7</v>
      </c>
      <c r="P4" s="19" t="s">
        <v>7</v>
      </c>
      <c r="Q4" s="19" t="s">
        <v>7</v>
      </c>
      <c r="R4" s="19" t="s">
        <v>7</v>
      </c>
      <c r="S4" s="19" t="s">
        <v>7</v>
      </c>
      <c r="T4" s="19" t="s">
        <v>7</v>
      </c>
      <c r="U4" s="19" t="s">
        <v>7</v>
      </c>
      <c r="V4" s="19" t="s">
        <v>7</v>
      </c>
      <c r="W4" s="19" t="s">
        <v>7</v>
      </c>
      <c r="X4" s="19" t="s">
        <v>7</v>
      </c>
      <c r="Y4" s="19" t="s">
        <v>7</v>
      </c>
      <c r="Z4" s="19" t="s">
        <v>7</v>
      </c>
      <c r="AA4" s="19" t="s">
        <v>7</v>
      </c>
      <c r="AB4" s="19" t="s">
        <v>7</v>
      </c>
      <c r="AC4" s="19" t="s">
        <v>7</v>
      </c>
      <c r="AD4" s="19" t="s">
        <v>7</v>
      </c>
      <c r="AE4" s="19" t="s">
        <v>7</v>
      </c>
      <c r="AF4" s="19" t="s">
        <v>7</v>
      </c>
      <c r="AG4" s="19" t="s">
        <v>7</v>
      </c>
      <c r="AH4" s="19" t="s">
        <v>7</v>
      </c>
      <c r="AI4" s="19" t="s">
        <v>7</v>
      </c>
      <c r="AJ4" s="19" t="s">
        <v>7</v>
      </c>
      <c r="AK4" s="19" t="s">
        <v>7</v>
      </c>
      <c r="AL4" s="19" t="s">
        <v>7</v>
      </c>
      <c r="AM4" s="19" t="s">
        <v>7</v>
      </c>
      <c r="AN4" s="19" t="s">
        <v>7</v>
      </c>
      <c r="AO4" s="19" t="s">
        <v>7</v>
      </c>
      <c r="AP4" s="19" t="s">
        <v>7</v>
      </c>
      <c r="AQ4" s="19" t="s">
        <v>7</v>
      </c>
      <c r="AR4" s="19" t="s">
        <v>7</v>
      </c>
      <c r="AS4" s="19" t="s">
        <v>7</v>
      </c>
      <c r="AT4" s="19" t="s">
        <v>7</v>
      </c>
      <c r="AU4" s="19" t="s">
        <v>7</v>
      </c>
      <c r="AV4" s="19" t="s">
        <v>7</v>
      </c>
      <c r="AW4" s="19" t="s">
        <v>7</v>
      </c>
      <c r="AX4" s="19" t="s">
        <v>7</v>
      </c>
      <c r="AY4" s="19" t="s">
        <v>7</v>
      </c>
      <c r="AZ4" s="19" t="s">
        <v>7</v>
      </c>
      <c r="BA4" s="19" t="s">
        <v>7</v>
      </c>
      <c r="BB4" s="19" t="s">
        <v>7</v>
      </c>
      <c r="BC4" s="19" t="s">
        <v>7</v>
      </c>
      <c r="BD4" s="19" t="s">
        <v>7</v>
      </c>
      <c r="BE4" s="19" t="s">
        <v>7</v>
      </c>
      <c r="BF4" s="19" t="s">
        <v>7</v>
      </c>
      <c r="BG4" s="19" t="s">
        <v>7</v>
      </c>
      <c r="BH4" s="19" t="s">
        <v>7</v>
      </c>
      <c r="BI4" s="19" t="s">
        <v>7</v>
      </c>
      <c r="BJ4" s="19" t="s">
        <v>7</v>
      </c>
      <c r="BK4" s="19" t="s">
        <v>7</v>
      </c>
      <c r="BL4" s="19" t="s">
        <v>7</v>
      </c>
      <c r="BM4" s="19" t="s">
        <v>7</v>
      </c>
      <c r="BN4" s="19" t="s">
        <v>7</v>
      </c>
      <c r="BO4" s="19" t="s">
        <v>7</v>
      </c>
      <c r="BP4" s="19" t="s">
        <v>7</v>
      </c>
      <c r="BQ4" s="19" t="s">
        <v>7</v>
      </c>
      <c r="BR4" s="19" t="s">
        <v>7</v>
      </c>
      <c r="BS4" s="19" t="s">
        <v>7</v>
      </c>
      <c r="BT4" s="19" t="s">
        <v>7</v>
      </c>
      <c r="BU4" s="19" t="s">
        <v>7</v>
      </c>
      <c r="BV4" s="19" t="s">
        <v>7</v>
      </c>
      <c r="BW4" s="19" t="s">
        <v>7</v>
      </c>
      <c r="BX4" s="19" t="s">
        <v>7</v>
      </c>
      <c r="BY4" s="19" t="s">
        <v>7</v>
      </c>
      <c r="BZ4" s="19" t="s">
        <v>7</v>
      </c>
      <c r="CA4" s="19" t="s">
        <v>7</v>
      </c>
    </row>
    <row r="5" spans="1:79">
      <c r="A5" s="9" t="s">
        <v>8</v>
      </c>
      <c r="B5" s="10" t="s">
        <v>9</v>
      </c>
      <c r="C5" s="10" t="s">
        <v>10</v>
      </c>
      <c r="D5" s="10" t="s">
        <v>11</v>
      </c>
      <c r="E5" s="10" t="s">
        <v>12</v>
      </c>
      <c r="F5" s="9">
        <f>COUNT(I5:AD5)</f>
        <v>2</v>
      </c>
      <c r="G5" s="11">
        <f>MAX(I5:CA5)</f>
        <v>43223</v>
      </c>
      <c r="H5" s="9"/>
      <c r="I5" s="20">
        <v>43221</v>
      </c>
      <c r="J5" s="11">
        <v>43223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</row>
    <row r="6" spans="1:79" ht="15.75">
      <c r="A6" s="9">
        <v>1</v>
      </c>
      <c r="B6" s="12" t="s">
        <v>13</v>
      </c>
      <c r="C6" s="9" t="s">
        <v>14</v>
      </c>
      <c r="D6" s="9">
        <v>1</v>
      </c>
      <c r="E6" s="13" t="s">
        <v>15</v>
      </c>
      <c r="F6" s="9">
        <f>$F$5</f>
        <v>2</v>
      </c>
      <c r="G6" s="9">
        <f>F6-(COUNTIF(I6:CA6,"a"))</f>
        <v>1</v>
      </c>
      <c r="H6" s="9">
        <f>ROUNDUP(G6/F6*100,0)</f>
        <v>50</v>
      </c>
      <c r="I6" s="9"/>
      <c r="J6" s="9" t="s">
        <v>55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1:79" ht="15.75">
      <c r="A7" s="9">
        <v>2</v>
      </c>
      <c r="B7" s="12" t="s">
        <v>16</v>
      </c>
      <c r="C7" s="9" t="s">
        <v>14</v>
      </c>
      <c r="D7" s="9">
        <v>2</v>
      </c>
      <c r="E7" s="13" t="s">
        <v>17</v>
      </c>
      <c r="F7" s="9">
        <f t="shared" ref="F7:F39" si="0">$F$5</f>
        <v>2</v>
      </c>
      <c r="G7" s="9">
        <f t="shared" ref="G7:G39" si="1">F7-(COUNTIF(I7:CA7,"a"))</f>
        <v>2</v>
      </c>
      <c r="H7" s="9">
        <f t="shared" ref="H7:H39" si="2">ROUNDUP(G7/F7*100,0)</f>
        <v>100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</row>
    <row r="8" spans="1:79" ht="15.75">
      <c r="A8" s="9">
        <v>3</v>
      </c>
      <c r="B8" s="12" t="s">
        <v>18</v>
      </c>
      <c r="C8" s="9" t="s">
        <v>14</v>
      </c>
      <c r="D8" s="9">
        <v>3</v>
      </c>
      <c r="E8" s="13" t="s">
        <v>19</v>
      </c>
      <c r="F8" s="9">
        <f t="shared" si="0"/>
        <v>2</v>
      </c>
      <c r="G8" s="9">
        <f t="shared" si="1"/>
        <v>2</v>
      </c>
      <c r="H8" s="9">
        <f t="shared" si="2"/>
        <v>100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</row>
    <row r="9" spans="1:79" ht="15.75">
      <c r="A9" s="9">
        <v>4</v>
      </c>
      <c r="B9" s="12" t="s">
        <v>20</v>
      </c>
      <c r="C9" s="9" t="s">
        <v>14</v>
      </c>
      <c r="D9" s="9">
        <v>4</v>
      </c>
      <c r="E9" s="13" t="s">
        <v>21</v>
      </c>
      <c r="F9" s="9">
        <f t="shared" si="0"/>
        <v>2</v>
      </c>
      <c r="G9" s="9">
        <f t="shared" si="1"/>
        <v>2</v>
      </c>
      <c r="H9" s="9">
        <f t="shared" si="2"/>
        <v>100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</row>
    <row r="10" spans="1:79" ht="15.75">
      <c r="A10" s="9">
        <v>5</v>
      </c>
      <c r="B10" s="12" t="s">
        <v>22</v>
      </c>
      <c r="C10" s="9" t="s">
        <v>23</v>
      </c>
      <c r="D10" s="9">
        <v>5</v>
      </c>
      <c r="E10" s="13" t="s">
        <v>24</v>
      </c>
      <c r="F10" s="9">
        <f t="shared" si="0"/>
        <v>2</v>
      </c>
      <c r="G10" s="9">
        <f t="shared" si="1"/>
        <v>2</v>
      </c>
      <c r="H10" s="9">
        <f t="shared" si="2"/>
        <v>100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</row>
    <row r="11" spans="1:79" ht="15.75">
      <c r="A11" s="9">
        <v>6</v>
      </c>
      <c r="B11" s="12" t="s">
        <v>25</v>
      </c>
      <c r="C11" s="9" t="s">
        <v>14</v>
      </c>
      <c r="D11" s="9">
        <v>6</v>
      </c>
      <c r="E11" s="13" t="s">
        <v>26</v>
      </c>
      <c r="F11" s="9">
        <f t="shared" si="0"/>
        <v>2</v>
      </c>
      <c r="G11" s="9">
        <f t="shared" si="1"/>
        <v>2</v>
      </c>
      <c r="H11" s="9">
        <f t="shared" si="2"/>
        <v>100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</row>
    <row r="12" spans="1:79" ht="15.75">
      <c r="A12" s="9">
        <v>7</v>
      </c>
      <c r="B12" s="12" t="s">
        <v>27</v>
      </c>
      <c r="C12" s="9" t="s">
        <v>14</v>
      </c>
      <c r="D12" s="9">
        <v>7</v>
      </c>
      <c r="E12" s="13" t="s">
        <v>28</v>
      </c>
      <c r="F12" s="9">
        <f t="shared" si="0"/>
        <v>2</v>
      </c>
      <c r="G12" s="9">
        <f t="shared" si="1"/>
        <v>1</v>
      </c>
      <c r="H12" s="9">
        <f t="shared" si="2"/>
        <v>50</v>
      </c>
      <c r="I12" s="9"/>
      <c r="J12" s="9" t="s">
        <v>55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</row>
    <row r="13" spans="1:79" ht="15.75">
      <c r="A13" s="9">
        <v>8</v>
      </c>
      <c r="B13" s="12" t="s">
        <v>29</v>
      </c>
      <c r="C13" s="9" t="s">
        <v>14</v>
      </c>
      <c r="D13" s="9">
        <v>8</v>
      </c>
      <c r="E13" s="14" t="s">
        <v>30</v>
      </c>
      <c r="F13" s="9">
        <f t="shared" si="0"/>
        <v>2</v>
      </c>
      <c r="G13" s="9">
        <f t="shared" si="1"/>
        <v>2</v>
      </c>
      <c r="H13" s="9">
        <f t="shared" si="2"/>
        <v>100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</row>
    <row r="14" spans="1:79" ht="15.75">
      <c r="A14" s="9">
        <v>9</v>
      </c>
      <c r="B14" s="12" t="s">
        <v>31</v>
      </c>
      <c r="C14" s="9" t="s">
        <v>14</v>
      </c>
      <c r="D14" s="9">
        <v>9</v>
      </c>
      <c r="E14" s="13" t="s">
        <v>32</v>
      </c>
      <c r="F14" s="9">
        <f t="shared" si="0"/>
        <v>2</v>
      </c>
      <c r="G14" s="9">
        <f t="shared" si="1"/>
        <v>2</v>
      </c>
      <c r="H14" s="9">
        <f t="shared" si="2"/>
        <v>100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</row>
    <row r="15" spans="1:79" ht="15.75">
      <c r="A15" s="9">
        <v>10</v>
      </c>
      <c r="B15" s="12" t="s">
        <v>33</v>
      </c>
      <c r="C15" s="9" t="s">
        <v>23</v>
      </c>
      <c r="D15" s="9">
        <v>10</v>
      </c>
      <c r="E15" s="13" t="s">
        <v>34</v>
      </c>
      <c r="F15" s="9">
        <f t="shared" si="0"/>
        <v>2</v>
      </c>
      <c r="G15" s="9">
        <f t="shared" si="1"/>
        <v>1</v>
      </c>
      <c r="H15" s="9">
        <f t="shared" si="2"/>
        <v>50</v>
      </c>
      <c r="I15" s="9"/>
      <c r="J15" s="9" t="s">
        <v>55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</row>
    <row r="16" spans="1:79" ht="15.75">
      <c r="A16" s="9">
        <v>11</v>
      </c>
      <c r="B16" s="12" t="s">
        <v>35</v>
      </c>
      <c r="C16" s="9" t="s">
        <v>23</v>
      </c>
      <c r="D16" s="9">
        <v>11</v>
      </c>
      <c r="E16" s="13" t="s">
        <v>36</v>
      </c>
      <c r="F16" s="9">
        <f t="shared" si="0"/>
        <v>2</v>
      </c>
      <c r="G16" s="9">
        <f t="shared" si="1"/>
        <v>2</v>
      </c>
      <c r="H16" s="9">
        <f t="shared" si="2"/>
        <v>100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ht="15.75">
      <c r="A17" s="9">
        <v>12</v>
      </c>
      <c r="B17" s="12" t="s">
        <v>37</v>
      </c>
      <c r="C17" s="9" t="s">
        <v>14</v>
      </c>
      <c r="D17" s="9">
        <v>12</v>
      </c>
      <c r="E17" s="13" t="s">
        <v>38</v>
      </c>
      <c r="F17" s="9">
        <f t="shared" si="0"/>
        <v>2</v>
      </c>
      <c r="G17" s="9">
        <f t="shared" si="1"/>
        <v>2</v>
      </c>
      <c r="H17" s="9">
        <f t="shared" si="2"/>
        <v>100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ht="15.75">
      <c r="A18" s="9">
        <v>13</v>
      </c>
      <c r="B18" s="12" t="s">
        <v>39</v>
      </c>
      <c r="C18" s="9" t="s">
        <v>14</v>
      </c>
      <c r="D18" s="9">
        <v>13</v>
      </c>
      <c r="E18" s="13" t="s">
        <v>40</v>
      </c>
      <c r="F18" s="9">
        <f t="shared" si="0"/>
        <v>2</v>
      </c>
      <c r="G18" s="9">
        <f t="shared" si="1"/>
        <v>2</v>
      </c>
      <c r="H18" s="9">
        <f t="shared" si="2"/>
        <v>100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ht="15.75">
      <c r="A19" s="9">
        <v>14</v>
      </c>
      <c r="B19" s="12" t="s">
        <v>41</v>
      </c>
      <c r="C19" s="9" t="s">
        <v>14</v>
      </c>
      <c r="D19" s="9">
        <v>14</v>
      </c>
      <c r="E19" s="13" t="s">
        <v>42</v>
      </c>
      <c r="F19" s="9">
        <f t="shared" si="0"/>
        <v>2</v>
      </c>
      <c r="G19" s="9">
        <f t="shared" si="1"/>
        <v>2</v>
      </c>
      <c r="H19" s="9">
        <f t="shared" si="2"/>
        <v>100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</row>
    <row r="20" spans="1:79" ht="15.75">
      <c r="A20" s="9">
        <v>15</v>
      </c>
      <c r="B20" s="12" t="s">
        <v>43</v>
      </c>
      <c r="C20" s="9" t="s">
        <v>14</v>
      </c>
      <c r="D20" s="9">
        <v>15</v>
      </c>
      <c r="E20" s="13" t="s">
        <v>44</v>
      </c>
      <c r="F20" s="9">
        <f t="shared" si="0"/>
        <v>2</v>
      </c>
      <c r="G20" s="9">
        <f t="shared" si="1"/>
        <v>1</v>
      </c>
      <c r="H20" s="9">
        <f t="shared" si="2"/>
        <v>50</v>
      </c>
      <c r="I20" s="9"/>
      <c r="J20" s="9" t="s">
        <v>55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</row>
    <row r="21" spans="1:79" ht="15.75">
      <c r="A21" s="9">
        <v>16</v>
      </c>
      <c r="B21" s="12" t="s">
        <v>45</v>
      </c>
      <c r="C21" s="9" t="s">
        <v>14</v>
      </c>
      <c r="D21" s="9">
        <v>16</v>
      </c>
      <c r="E21" s="13" t="s">
        <v>46</v>
      </c>
      <c r="F21" s="9">
        <f t="shared" si="0"/>
        <v>2</v>
      </c>
      <c r="G21" s="9">
        <f t="shared" si="1"/>
        <v>2</v>
      </c>
      <c r="H21" s="9">
        <f t="shared" si="2"/>
        <v>100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</row>
    <row r="22" spans="1:79" ht="15.75">
      <c r="A22" s="9">
        <v>17</v>
      </c>
      <c r="B22" s="12" t="s">
        <v>47</v>
      </c>
      <c r="C22" s="9" t="s">
        <v>23</v>
      </c>
      <c r="D22" s="9">
        <v>17</v>
      </c>
      <c r="E22" s="13" t="s">
        <v>48</v>
      </c>
      <c r="F22" s="9">
        <f t="shared" si="0"/>
        <v>2</v>
      </c>
      <c r="G22" s="9">
        <f t="shared" si="1"/>
        <v>2</v>
      </c>
      <c r="H22" s="9">
        <f t="shared" si="2"/>
        <v>100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</row>
    <row r="23" spans="1:79" ht="15.75">
      <c r="A23" s="9">
        <v>18</v>
      </c>
      <c r="B23" s="12" t="s">
        <v>49</v>
      </c>
      <c r="C23" s="9" t="s">
        <v>23</v>
      </c>
      <c r="D23" s="9">
        <v>18</v>
      </c>
      <c r="E23" s="13" t="s">
        <v>50</v>
      </c>
      <c r="F23" s="9">
        <f t="shared" si="0"/>
        <v>2</v>
      </c>
      <c r="G23" s="9">
        <f t="shared" si="1"/>
        <v>2</v>
      </c>
      <c r="H23" s="9">
        <f t="shared" si="2"/>
        <v>100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</row>
    <row r="24" spans="1:79" ht="15.75">
      <c r="A24" s="9">
        <v>19</v>
      </c>
      <c r="B24" s="12" t="s">
        <v>51</v>
      </c>
      <c r="C24" s="9" t="s">
        <v>14</v>
      </c>
      <c r="D24" s="9">
        <v>19</v>
      </c>
      <c r="E24" s="13" t="s">
        <v>52</v>
      </c>
      <c r="F24" s="9">
        <f t="shared" si="0"/>
        <v>2</v>
      </c>
      <c r="G24" s="9">
        <f t="shared" si="1"/>
        <v>2</v>
      </c>
      <c r="H24" s="9">
        <f t="shared" si="2"/>
        <v>100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</row>
    <row r="25" spans="1:79" ht="15.75">
      <c r="A25" s="9">
        <v>20</v>
      </c>
      <c r="B25" s="15" t="s">
        <v>53</v>
      </c>
      <c r="C25" s="9" t="s">
        <v>23</v>
      </c>
      <c r="D25" s="9">
        <v>20</v>
      </c>
      <c r="E25" s="13" t="s">
        <v>54</v>
      </c>
      <c r="F25" s="9">
        <f t="shared" si="0"/>
        <v>2</v>
      </c>
      <c r="G25" s="9">
        <f t="shared" si="1"/>
        <v>1</v>
      </c>
      <c r="H25" s="9">
        <f t="shared" si="2"/>
        <v>50</v>
      </c>
      <c r="I25" s="9" t="s">
        <v>55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</row>
    <row r="26" spans="1:79" ht="15.75">
      <c r="A26" s="9">
        <v>21</v>
      </c>
      <c r="B26" s="12" t="s">
        <v>56</v>
      </c>
      <c r="C26" s="9" t="s">
        <v>23</v>
      </c>
      <c r="D26" s="9">
        <v>21</v>
      </c>
      <c r="E26" s="13" t="s">
        <v>57</v>
      </c>
      <c r="F26" s="9">
        <f t="shared" si="0"/>
        <v>2</v>
      </c>
      <c r="G26" s="9">
        <f t="shared" si="1"/>
        <v>2</v>
      </c>
      <c r="H26" s="9">
        <f t="shared" si="2"/>
        <v>100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</row>
    <row r="27" spans="1:79" ht="15.75">
      <c r="A27" s="9">
        <v>22</v>
      </c>
      <c r="B27" s="12" t="s">
        <v>58</v>
      </c>
      <c r="C27" s="9" t="s">
        <v>14</v>
      </c>
      <c r="D27" s="9">
        <v>22</v>
      </c>
      <c r="E27" s="13" t="s">
        <v>59</v>
      </c>
      <c r="F27" s="9">
        <f t="shared" si="0"/>
        <v>2</v>
      </c>
      <c r="G27" s="9">
        <f t="shared" si="1"/>
        <v>0</v>
      </c>
      <c r="H27" s="9">
        <f t="shared" si="2"/>
        <v>0</v>
      </c>
      <c r="I27" s="9" t="s">
        <v>55</v>
      </c>
      <c r="J27" s="9" t="s">
        <v>55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</row>
    <row r="28" spans="1:79" ht="15.75">
      <c r="A28" s="9">
        <v>23</v>
      </c>
      <c r="B28" s="12" t="s">
        <v>60</v>
      </c>
      <c r="C28" s="9" t="s">
        <v>14</v>
      </c>
      <c r="D28" s="9">
        <v>23</v>
      </c>
      <c r="E28" s="13" t="s">
        <v>61</v>
      </c>
      <c r="F28" s="9">
        <f t="shared" si="0"/>
        <v>2</v>
      </c>
      <c r="G28" s="9">
        <f t="shared" si="1"/>
        <v>1</v>
      </c>
      <c r="H28" s="9">
        <f t="shared" si="2"/>
        <v>50</v>
      </c>
      <c r="I28" s="9"/>
      <c r="J28" s="9" t="s">
        <v>55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</row>
    <row r="29" spans="1:79" ht="15.75">
      <c r="A29" s="9">
        <v>24</v>
      </c>
      <c r="B29" s="12" t="s">
        <v>62</v>
      </c>
      <c r="C29" s="9" t="s">
        <v>14</v>
      </c>
      <c r="D29" s="9">
        <v>24</v>
      </c>
      <c r="E29" s="13" t="s">
        <v>63</v>
      </c>
      <c r="F29" s="9">
        <f t="shared" si="0"/>
        <v>2</v>
      </c>
      <c r="G29" s="9">
        <f t="shared" si="1"/>
        <v>2</v>
      </c>
      <c r="H29" s="9">
        <f t="shared" si="2"/>
        <v>100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</row>
    <row r="30" spans="1:79" ht="15.75">
      <c r="A30" s="9">
        <v>25</v>
      </c>
      <c r="B30" s="12" t="s">
        <v>64</v>
      </c>
      <c r="C30" s="9" t="s">
        <v>23</v>
      </c>
      <c r="D30" s="9">
        <v>25</v>
      </c>
      <c r="E30" s="13" t="s">
        <v>65</v>
      </c>
      <c r="F30" s="9">
        <f t="shared" si="0"/>
        <v>2</v>
      </c>
      <c r="G30" s="9">
        <f t="shared" si="1"/>
        <v>1</v>
      </c>
      <c r="H30" s="9">
        <f t="shared" si="2"/>
        <v>50</v>
      </c>
      <c r="I30" s="9"/>
      <c r="J30" s="9" t="s">
        <v>55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</row>
    <row r="31" spans="1:79" ht="15.75">
      <c r="A31" s="9">
        <v>26</v>
      </c>
      <c r="B31" s="12" t="s">
        <v>66</v>
      </c>
      <c r="C31" s="9" t="s">
        <v>23</v>
      </c>
      <c r="D31" s="9">
        <v>26</v>
      </c>
      <c r="E31" s="13" t="s">
        <v>67</v>
      </c>
      <c r="F31" s="9">
        <f t="shared" si="0"/>
        <v>2</v>
      </c>
      <c r="G31" s="9">
        <f t="shared" si="1"/>
        <v>2</v>
      </c>
      <c r="H31" s="9">
        <f t="shared" si="2"/>
        <v>100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</row>
    <row r="32" spans="1:79" ht="15.75">
      <c r="A32" s="9">
        <v>27</v>
      </c>
      <c r="B32" s="12" t="s">
        <v>68</v>
      </c>
      <c r="C32" s="9" t="s">
        <v>23</v>
      </c>
      <c r="D32" s="9">
        <v>27</v>
      </c>
      <c r="E32" s="14" t="s">
        <v>69</v>
      </c>
      <c r="F32" s="9">
        <f t="shared" si="0"/>
        <v>2</v>
      </c>
      <c r="G32" s="9">
        <f t="shared" si="1"/>
        <v>0</v>
      </c>
      <c r="H32" s="9">
        <f t="shared" si="2"/>
        <v>0</v>
      </c>
      <c r="I32" s="9" t="s">
        <v>55</v>
      </c>
      <c r="J32" s="9" t="s">
        <v>55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</row>
    <row r="33" spans="1:79" ht="15.75">
      <c r="A33" s="9">
        <v>28</v>
      </c>
      <c r="B33" s="12" t="s">
        <v>70</v>
      </c>
      <c r="C33" s="9" t="s">
        <v>14</v>
      </c>
      <c r="D33" s="9">
        <v>28</v>
      </c>
      <c r="E33" s="13" t="s">
        <v>71</v>
      </c>
      <c r="F33" s="9">
        <f t="shared" si="0"/>
        <v>2</v>
      </c>
      <c r="G33" s="9">
        <f t="shared" si="1"/>
        <v>2</v>
      </c>
      <c r="H33" s="9">
        <f t="shared" si="2"/>
        <v>100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</row>
    <row r="34" spans="1:79" ht="15.75">
      <c r="A34" s="9">
        <v>29</v>
      </c>
      <c r="B34" s="12" t="s">
        <v>72</v>
      </c>
      <c r="C34" s="9" t="s">
        <v>23</v>
      </c>
      <c r="D34" s="9">
        <v>29</v>
      </c>
      <c r="E34" s="13" t="s">
        <v>73</v>
      </c>
      <c r="F34" s="9">
        <f t="shared" si="0"/>
        <v>2</v>
      </c>
      <c r="G34" s="9">
        <f t="shared" si="1"/>
        <v>2</v>
      </c>
      <c r="H34" s="9">
        <f t="shared" si="2"/>
        <v>100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</row>
    <row r="35" spans="1:79" ht="15.75">
      <c r="A35" s="9">
        <v>30</v>
      </c>
      <c r="B35" s="12" t="s">
        <v>74</v>
      </c>
      <c r="C35" s="9" t="s">
        <v>23</v>
      </c>
      <c r="D35" s="9">
        <v>30</v>
      </c>
      <c r="E35" s="16" t="s">
        <v>75</v>
      </c>
      <c r="F35" s="9">
        <f t="shared" si="0"/>
        <v>2</v>
      </c>
      <c r="G35" s="9">
        <f t="shared" si="1"/>
        <v>1</v>
      </c>
      <c r="H35" s="9">
        <f t="shared" si="2"/>
        <v>50</v>
      </c>
      <c r="I35" s="9"/>
      <c r="J35" s="9" t="s">
        <v>55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</row>
    <row r="36" spans="1:79" ht="15.75">
      <c r="A36" s="9">
        <v>31</v>
      </c>
      <c r="B36" s="12" t="s">
        <v>76</v>
      </c>
      <c r="C36" s="9" t="s">
        <v>14</v>
      </c>
      <c r="D36" s="9">
        <v>31</v>
      </c>
      <c r="E36" s="13" t="s">
        <v>77</v>
      </c>
      <c r="F36" s="9">
        <f t="shared" si="0"/>
        <v>2</v>
      </c>
      <c r="G36" s="9">
        <f t="shared" si="1"/>
        <v>0</v>
      </c>
      <c r="H36" s="9">
        <f t="shared" si="2"/>
        <v>0</v>
      </c>
      <c r="I36" s="9" t="s">
        <v>55</v>
      </c>
      <c r="J36" s="9" t="s">
        <v>55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</row>
    <row r="37" spans="1:79" ht="15.75">
      <c r="A37" s="9">
        <v>32</v>
      </c>
      <c r="B37" s="12" t="s">
        <v>78</v>
      </c>
      <c r="C37" s="9" t="s">
        <v>14</v>
      </c>
      <c r="D37" s="9">
        <v>32</v>
      </c>
      <c r="E37" s="17" t="s">
        <v>79</v>
      </c>
      <c r="F37" s="9">
        <f t="shared" si="0"/>
        <v>2</v>
      </c>
      <c r="G37" s="9">
        <f t="shared" si="1"/>
        <v>2</v>
      </c>
      <c r="H37" s="9">
        <f t="shared" si="2"/>
        <v>100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</row>
    <row r="38" spans="1:79" ht="15.75">
      <c r="A38" s="9">
        <v>33</v>
      </c>
      <c r="B38" s="12" t="s">
        <v>80</v>
      </c>
      <c r="C38" s="9" t="s">
        <v>14</v>
      </c>
      <c r="D38" s="9">
        <v>33</v>
      </c>
      <c r="E38" s="17" t="s">
        <v>81</v>
      </c>
      <c r="F38" s="9">
        <f t="shared" si="0"/>
        <v>2</v>
      </c>
      <c r="G38" s="9">
        <f t="shared" si="1"/>
        <v>0</v>
      </c>
      <c r="H38" s="9">
        <f t="shared" si="2"/>
        <v>0</v>
      </c>
      <c r="I38" s="9" t="s">
        <v>55</v>
      </c>
      <c r="J38" s="9" t="s">
        <v>55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</row>
    <row r="39" spans="1:79" ht="15.75">
      <c r="A39" s="9"/>
      <c r="B39" s="12"/>
      <c r="C39" s="9"/>
      <c r="D39" s="9">
        <v>34</v>
      </c>
      <c r="E39" s="17" t="s">
        <v>82</v>
      </c>
      <c r="F39" s="9">
        <f t="shared" si="0"/>
        <v>2</v>
      </c>
      <c r="G39" s="9">
        <f t="shared" si="1"/>
        <v>2</v>
      </c>
      <c r="H39" s="9">
        <f t="shared" si="2"/>
        <v>100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</row>
    <row r="40" spans="1:79">
      <c r="A40" s="28"/>
      <c r="B40" s="28"/>
      <c r="C40" s="28"/>
      <c r="D40" s="28"/>
      <c r="E40" s="28"/>
      <c r="F40" s="27" t="s">
        <v>83</v>
      </c>
      <c r="G40" s="27"/>
      <c r="H40" s="27"/>
      <c r="I40" s="9">
        <f>34-I41</f>
        <v>29</v>
      </c>
      <c r="J40" s="9">
        <f t="shared" ref="J40:AD40" si="3">34-J41</f>
        <v>23</v>
      </c>
      <c r="K40" s="9">
        <f t="shared" si="3"/>
        <v>34</v>
      </c>
      <c r="L40" s="9">
        <f t="shared" si="3"/>
        <v>34</v>
      </c>
      <c r="M40" s="9">
        <f t="shared" si="3"/>
        <v>34</v>
      </c>
      <c r="N40" s="9">
        <f t="shared" si="3"/>
        <v>34</v>
      </c>
      <c r="O40" s="9">
        <f t="shared" si="3"/>
        <v>34</v>
      </c>
      <c r="P40" s="9">
        <f t="shared" si="3"/>
        <v>34</v>
      </c>
      <c r="Q40" s="9">
        <f t="shared" si="3"/>
        <v>34</v>
      </c>
      <c r="R40" s="9">
        <f t="shared" si="3"/>
        <v>34</v>
      </c>
      <c r="S40" s="9">
        <f t="shared" si="3"/>
        <v>34</v>
      </c>
      <c r="T40" s="9">
        <f t="shared" si="3"/>
        <v>34</v>
      </c>
      <c r="U40" s="9">
        <f t="shared" si="3"/>
        <v>34</v>
      </c>
      <c r="V40" s="9">
        <f t="shared" si="3"/>
        <v>34</v>
      </c>
      <c r="W40" s="9">
        <f t="shared" si="3"/>
        <v>34</v>
      </c>
      <c r="X40" s="9">
        <f t="shared" si="3"/>
        <v>34</v>
      </c>
      <c r="Y40" s="9">
        <f t="shared" si="3"/>
        <v>34</v>
      </c>
      <c r="Z40" s="9">
        <f t="shared" si="3"/>
        <v>34</v>
      </c>
      <c r="AA40" s="9">
        <f t="shared" si="3"/>
        <v>34</v>
      </c>
      <c r="AB40" s="9">
        <f t="shared" si="3"/>
        <v>34</v>
      </c>
      <c r="AC40" s="9">
        <f t="shared" si="3"/>
        <v>34</v>
      </c>
      <c r="AD40" s="9">
        <f t="shared" si="3"/>
        <v>34</v>
      </c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</row>
    <row r="41" spans="1:79">
      <c r="A41" s="28"/>
      <c r="B41" s="28"/>
      <c r="C41" s="28"/>
      <c r="D41" s="28"/>
      <c r="E41" s="28"/>
      <c r="F41" s="27" t="s">
        <v>84</v>
      </c>
      <c r="G41" s="27"/>
      <c r="H41" s="27"/>
      <c r="I41" s="9">
        <f>COUNTIF(I6:I38,"A")</f>
        <v>5</v>
      </c>
      <c r="J41" s="9">
        <f t="shared" ref="J41:AD41" si="4">COUNTIF(J6:J38,"A")</f>
        <v>11</v>
      </c>
      <c r="K41" s="9">
        <f t="shared" si="4"/>
        <v>0</v>
      </c>
      <c r="L41" s="9">
        <f t="shared" si="4"/>
        <v>0</v>
      </c>
      <c r="M41" s="9">
        <f t="shared" si="4"/>
        <v>0</v>
      </c>
      <c r="N41" s="9">
        <f t="shared" si="4"/>
        <v>0</v>
      </c>
      <c r="O41" s="9">
        <f t="shared" si="4"/>
        <v>0</v>
      </c>
      <c r="P41" s="9">
        <f t="shared" si="4"/>
        <v>0</v>
      </c>
      <c r="Q41" s="9">
        <f t="shared" si="4"/>
        <v>0</v>
      </c>
      <c r="R41" s="9">
        <f t="shared" si="4"/>
        <v>0</v>
      </c>
      <c r="S41" s="9">
        <f t="shared" si="4"/>
        <v>0</v>
      </c>
      <c r="T41" s="9">
        <f t="shared" si="4"/>
        <v>0</v>
      </c>
      <c r="U41" s="9">
        <f t="shared" si="4"/>
        <v>0</v>
      </c>
      <c r="V41" s="9">
        <f t="shared" si="4"/>
        <v>0</v>
      </c>
      <c r="W41" s="9">
        <f t="shared" si="4"/>
        <v>0</v>
      </c>
      <c r="X41" s="9">
        <f t="shared" si="4"/>
        <v>0</v>
      </c>
      <c r="Y41" s="9">
        <f t="shared" si="4"/>
        <v>0</v>
      </c>
      <c r="Z41" s="9">
        <f t="shared" si="4"/>
        <v>0</v>
      </c>
      <c r="AA41" s="9">
        <f t="shared" si="4"/>
        <v>0</v>
      </c>
      <c r="AB41" s="9">
        <f t="shared" si="4"/>
        <v>0</v>
      </c>
      <c r="AC41" s="9">
        <f t="shared" si="4"/>
        <v>0</v>
      </c>
      <c r="AD41" s="9">
        <f t="shared" si="4"/>
        <v>0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</row>
    <row r="42" spans="1:79">
      <c r="A42" s="28"/>
      <c r="B42" s="28"/>
      <c r="C42" s="28"/>
      <c r="D42" s="28"/>
      <c r="E42" s="28"/>
      <c r="F42" s="27" t="s">
        <v>85</v>
      </c>
      <c r="G42" s="27"/>
      <c r="H42" s="27"/>
      <c r="I42" s="9">
        <f>ROUNDUP(I40/0.34,0)</f>
        <v>86</v>
      </c>
      <c r="J42" s="9">
        <f t="shared" ref="J42:AD42" si="5">ROUNDUP(J40/0.34,0)</f>
        <v>68</v>
      </c>
      <c r="K42" s="9">
        <f t="shared" si="5"/>
        <v>100</v>
      </c>
      <c r="L42" s="9">
        <f t="shared" si="5"/>
        <v>100</v>
      </c>
      <c r="M42" s="9">
        <f t="shared" si="5"/>
        <v>100</v>
      </c>
      <c r="N42" s="9">
        <f t="shared" si="5"/>
        <v>100</v>
      </c>
      <c r="O42" s="9">
        <f t="shared" si="5"/>
        <v>100</v>
      </c>
      <c r="P42" s="9">
        <f t="shared" si="5"/>
        <v>100</v>
      </c>
      <c r="Q42" s="9">
        <f t="shared" si="5"/>
        <v>100</v>
      </c>
      <c r="R42" s="9">
        <f t="shared" si="5"/>
        <v>100</v>
      </c>
      <c r="S42" s="9">
        <f t="shared" si="5"/>
        <v>100</v>
      </c>
      <c r="T42" s="9">
        <f t="shared" si="5"/>
        <v>100</v>
      </c>
      <c r="U42" s="9">
        <f t="shared" si="5"/>
        <v>100</v>
      </c>
      <c r="V42" s="9">
        <f t="shared" si="5"/>
        <v>100</v>
      </c>
      <c r="W42" s="9">
        <f t="shared" si="5"/>
        <v>100</v>
      </c>
      <c r="X42" s="9">
        <f t="shared" si="5"/>
        <v>100</v>
      </c>
      <c r="Y42" s="9">
        <f t="shared" si="5"/>
        <v>100</v>
      </c>
      <c r="Z42" s="9">
        <f t="shared" si="5"/>
        <v>100</v>
      </c>
      <c r="AA42" s="9">
        <f t="shared" si="5"/>
        <v>100</v>
      </c>
      <c r="AB42" s="9">
        <f t="shared" si="5"/>
        <v>100</v>
      </c>
      <c r="AC42" s="9">
        <f t="shared" si="5"/>
        <v>100</v>
      </c>
      <c r="AD42" s="9">
        <f t="shared" si="5"/>
        <v>100</v>
      </c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</row>
  </sheetData>
  <mergeCells count="10">
    <mergeCell ref="A4:E4"/>
    <mergeCell ref="F40:H40"/>
    <mergeCell ref="F41:H41"/>
    <mergeCell ref="F42:H42"/>
    <mergeCell ref="A40:E42"/>
    <mergeCell ref="E1:I1"/>
    <mergeCell ref="B2:C2"/>
    <mergeCell ref="E2:H2"/>
    <mergeCell ref="B3:C3"/>
    <mergeCell ref="E3:H3"/>
  </mergeCells>
  <conditionalFormatting sqref="X5:X39">
    <cfRule type="cellIs" dxfId="1" priority="1" operator="equal">
      <formula>"a"</formula>
    </cfRule>
  </conditionalFormatting>
  <conditionalFormatting sqref="M1:CA39 I40:CA1048576 I2:L39">
    <cfRule type="cellIs" dxfId="0" priority="2" operator="equal">
      <formula>"a"</formula>
    </cfRule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india2world@ymail.com</cp:lastModifiedBy>
  <dcterms:created xsi:type="dcterms:W3CDTF">2017-12-29T04:06:00Z</dcterms:created>
  <dcterms:modified xsi:type="dcterms:W3CDTF">2018-05-08T07:08:39Z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