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O33" i="1" l="1"/>
  <c r="BO34" i="1" s="1"/>
  <c r="BO35" i="1" s="1"/>
  <c r="BN33" i="1"/>
  <c r="BN34" i="1" s="1"/>
  <c r="BN35" i="1" s="1"/>
  <c r="BM33" i="1"/>
  <c r="BM34" i="1" s="1"/>
  <c r="BM35" i="1" s="1"/>
  <c r="BL33" i="1"/>
  <c r="BL34" i="1" s="1"/>
  <c r="BL35" i="1" s="1"/>
  <c r="BK33" i="1"/>
  <c r="BK34" i="1" s="1"/>
  <c r="BK35" i="1" s="1"/>
  <c r="BJ33" i="1"/>
  <c r="BJ34" i="1" s="1"/>
  <c r="BJ35" i="1" s="1"/>
  <c r="BI33" i="1"/>
  <c r="BI34" i="1" s="1"/>
  <c r="BI35" i="1" s="1"/>
  <c r="BH33" i="1"/>
  <c r="BH34" i="1" s="1"/>
  <c r="BH35" i="1" s="1"/>
  <c r="BG33" i="1"/>
  <c r="BG34" i="1" s="1"/>
  <c r="BG35" i="1" s="1"/>
  <c r="BF33" i="1"/>
  <c r="BF34" i="1" s="1"/>
  <c r="BF35" i="1" s="1"/>
  <c r="BE33" i="1"/>
  <c r="BE34" i="1" s="1"/>
  <c r="BE35" i="1" s="1"/>
  <c r="BD33" i="1"/>
  <c r="BD34" i="1" s="1"/>
  <c r="BD35" i="1" s="1"/>
  <c r="BC33" i="1"/>
  <c r="BC34" i="1" s="1"/>
  <c r="BC35" i="1" s="1"/>
  <c r="BB33" i="1"/>
  <c r="BB34" i="1" s="1"/>
  <c r="BB35" i="1" s="1"/>
  <c r="BA33" i="1"/>
  <c r="BA34" i="1" s="1"/>
  <c r="BA35" i="1" s="1"/>
  <c r="AZ33" i="1"/>
  <c r="AZ34" i="1" s="1"/>
  <c r="AZ35" i="1" s="1"/>
  <c r="AY33" i="1"/>
  <c r="AY34" i="1" s="1"/>
  <c r="AY35" i="1" s="1"/>
  <c r="AX33" i="1"/>
  <c r="AX34" i="1" s="1"/>
  <c r="AX35" i="1" s="1"/>
  <c r="AW33" i="1"/>
  <c r="AW34" i="1" s="1"/>
  <c r="AW35" i="1" s="1"/>
  <c r="AV33" i="1"/>
  <c r="AV34" i="1" s="1"/>
  <c r="AV35" i="1" s="1"/>
  <c r="AU33" i="1"/>
  <c r="AU34" i="1" s="1"/>
  <c r="AU35" i="1" s="1"/>
  <c r="AT33" i="1"/>
  <c r="AT34" i="1" s="1"/>
  <c r="AT35" i="1" s="1"/>
  <c r="AS33" i="1"/>
  <c r="AS34" i="1" s="1"/>
  <c r="AS35" i="1" s="1"/>
  <c r="AR33" i="1"/>
  <c r="AR34" i="1" s="1"/>
  <c r="AR35" i="1" s="1"/>
  <c r="AQ33" i="1"/>
  <c r="AQ34" i="1" s="1"/>
  <c r="AQ35" i="1" s="1"/>
  <c r="AP33" i="1"/>
  <c r="AP34" i="1" s="1"/>
  <c r="AP35" i="1" s="1"/>
  <c r="AO33" i="1"/>
  <c r="AO34" i="1" s="1"/>
  <c r="AO35" i="1" s="1"/>
  <c r="AN33" i="1"/>
  <c r="AN34" i="1" s="1"/>
  <c r="AN35" i="1" s="1"/>
  <c r="AM33" i="1"/>
  <c r="AM34" i="1" s="1"/>
  <c r="AM35" i="1" s="1"/>
  <c r="AL33" i="1"/>
  <c r="AL34" i="1" s="1"/>
  <c r="AL35" i="1" s="1"/>
  <c r="AK33" i="1"/>
  <c r="AK34" i="1" s="1"/>
  <c r="AK35" i="1" s="1"/>
  <c r="AJ33" i="1"/>
  <c r="AJ34" i="1" s="1"/>
  <c r="AJ35" i="1" s="1"/>
  <c r="AI33" i="1"/>
  <c r="AI34" i="1" s="1"/>
  <c r="AI35" i="1" s="1"/>
  <c r="AH33" i="1"/>
  <c r="AH34" i="1" s="1"/>
  <c r="AH35" i="1" s="1"/>
  <c r="AG33" i="1"/>
  <c r="AG34" i="1" s="1"/>
  <c r="AG35" i="1" s="1"/>
  <c r="AF33" i="1"/>
  <c r="AF34" i="1" s="1"/>
  <c r="AF35" i="1" s="1"/>
  <c r="AE33" i="1"/>
  <c r="AE34" i="1" s="1"/>
  <c r="AE35" i="1" s="1"/>
  <c r="AD33" i="1"/>
  <c r="AD34" i="1" s="1"/>
  <c r="AD35" i="1" s="1"/>
  <c r="AC33" i="1"/>
  <c r="AC34" i="1" s="1"/>
  <c r="AC35" i="1" s="1"/>
  <c r="AB33" i="1"/>
  <c r="AB34" i="1" s="1"/>
  <c r="AB35" i="1" s="1"/>
  <c r="AA33" i="1"/>
  <c r="AA34" i="1" s="1"/>
  <c r="AA35" i="1" s="1"/>
  <c r="Z33" i="1"/>
  <c r="Z34" i="1" s="1"/>
  <c r="Z35" i="1" s="1"/>
  <c r="Y33" i="1"/>
  <c r="Y34" i="1" s="1"/>
  <c r="Y35" i="1" s="1"/>
  <c r="X33" i="1"/>
  <c r="X34" i="1" s="1"/>
  <c r="X35" i="1" s="1"/>
  <c r="W33" i="1"/>
  <c r="W34" i="1" s="1"/>
  <c r="W35" i="1" s="1"/>
  <c r="V33" i="1"/>
  <c r="V34" i="1" s="1"/>
  <c r="V35" i="1" s="1"/>
  <c r="U33" i="1"/>
  <c r="U34" i="1" s="1"/>
  <c r="U35" i="1" s="1"/>
  <c r="T33" i="1"/>
  <c r="T34" i="1" s="1"/>
  <c r="T35" i="1" s="1"/>
  <c r="S33" i="1"/>
  <c r="S34" i="1" s="1"/>
  <c r="S35" i="1" s="1"/>
  <c r="R33" i="1"/>
  <c r="R34" i="1" s="1"/>
  <c r="R35" i="1" s="1"/>
  <c r="Q33" i="1"/>
  <c r="Q34" i="1" s="1"/>
  <c r="Q35" i="1" s="1"/>
  <c r="P33" i="1"/>
  <c r="P34" i="1" s="1"/>
  <c r="P35" i="1" s="1"/>
  <c r="O33" i="1"/>
  <c r="O34" i="1" s="1"/>
  <c r="O35" i="1" s="1"/>
  <c r="N33" i="1"/>
  <c r="N34" i="1" s="1"/>
  <c r="N35" i="1" s="1"/>
  <c r="M33" i="1"/>
  <c r="M34" i="1" s="1"/>
  <c r="M35" i="1" s="1"/>
  <c r="L33" i="1"/>
  <c r="L34" i="1" s="1"/>
  <c r="L35" i="1" s="1"/>
  <c r="K33" i="1"/>
  <c r="K34" i="1" s="1"/>
  <c r="K35" i="1" s="1"/>
  <c r="J33" i="1"/>
  <c r="J34" i="1" s="1"/>
  <c r="J35" i="1" s="1"/>
  <c r="I33" i="1"/>
  <c r="I34" i="1" s="1"/>
  <c r="I35" i="1" s="1"/>
  <c r="H33" i="1"/>
  <c r="H34" i="1" s="1"/>
  <c r="H35" i="1" s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S5" i="1"/>
  <c r="BT4" i="1"/>
  <c r="BT5" i="1" s="1"/>
  <c r="BT6" i="1" s="1"/>
  <c r="BT7" i="1" s="1"/>
  <c r="BT8" i="1" s="1"/>
  <c r="BT9" i="1" s="1"/>
  <c r="BT10" i="1" s="1"/>
  <c r="BT11" i="1" s="1"/>
  <c r="BT12" i="1" s="1"/>
  <c r="BT13" i="1" s="1"/>
  <c r="BT14" i="1" s="1"/>
  <c r="BT15" i="1" s="1"/>
  <c r="BT16" i="1" s="1"/>
  <c r="BT17" i="1" s="1"/>
  <c r="BT18" i="1" s="1"/>
  <c r="BT19" i="1" s="1"/>
  <c r="BT20" i="1" s="1"/>
  <c r="BT21" i="1" s="1"/>
  <c r="BT22" i="1" s="1"/>
  <c r="BT23" i="1" s="1"/>
  <c r="BT24" i="1" s="1"/>
  <c r="BT25" i="1" s="1"/>
  <c r="BT26" i="1" s="1"/>
  <c r="BT27" i="1" s="1"/>
  <c r="BT28" i="1" s="1"/>
  <c r="BT29" i="1" s="1"/>
  <c r="BT30" i="1" s="1"/>
  <c r="BT31" i="1" s="1"/>
  <c r="BT32" i="1" s="1"/>
  <c r="F4" i="1"/>
  <c r="F5" i="1" s="1"/>
  <c r="E4" i="1"/>
  <c r="F6" i="1" l="1"/>
  <c r="E5" i="1"/>
  <c r="G5" i="1" s="1"/>
  <c r="F7" i="1" l="1"/>
  <c r="E6" i="1"/>
  <c r="G6" i="1" s="1"/>
  <c r="F8" i="1" l="1"/>
  <c r="E7" i="1"/>
  <c r="G7" i="1" s="1"/>
  <c r="E8" i="1" l="1"/>
  <c r="G8" i="1" s="1"/>
  <c r="F9" i="1" l="1"/>
  <c r="E9" i="1" l="1"/>
  <c r="G9" i="1" s="1"/>
  <c r="F10" i="1"/>
  <c r="E10" i="1" l="1"/>
  <c r="G10" i="1" s="1"/>
  <c r="F11" i="1"/>
  <c r="F12" i="1" l="1"/>
  <c r="E11" i="1"/>
  <c r="G11" i="1" s="1"/>
  <c r="F13" i="1" l="1"/>
  <c r="E12" i="1"/>
  <c r="G12" i="1" s="1"/>
  <c r="F14" i="1" l="1"/>
  <c r="E13" i="1"/>
  <c r="G13" i="1" s="1"/>
  <c r="E14" i="1" l="1"/>
  <c r="G14" i="1" s="1"/>
  <c r="F15" i="1"/>
  <c r="E15" i="1" l="1"/>
  <c r="G15" i="1" s="1"/>
  <c r="F16" i="1"/>
  <c r="E16" i="1" l="1"/>
  <c r="G16" i="1" s="1"/>
  <c r="F17" i="1"/>
  <c r="E17" i="1" l="1"/>
  <c r="G17" i="1" s="1"/>
  <c r="F18" i="1"/>
  <c r="E18" i="1" l="1"/>
  <c r="G18" i="1" s="1"/>
  <c r="F19" i="1"/>
  <c r="E19" i="1" l="1"/>
  <c r="G19" i="1" s="1"/>
  <c r="F20" i="1"/>
  <c r="E20" i="1" l="1"/>
  <c r="G20" i="1" s="1"/>
  <c r="F21" i="1"/>
  <c r="E21" i="1" l="1"/>
  <c r="G21" i="1" s="1"/>
  <c r="F22" i="1"/>
  <c r="E22" i="1" l="1"/>
  <c r="G22" i="1" s="1"/>
  <c r="F23" i="1"/>
  <c r="E23" i="1" l="1"/>
  <c r="G23" i="1" s="1"/>
  <c r="F24" i="1"/>
  <c r="E24" i="1" l="1"/>
  <c r="G24" i="1" s="1"/>
  <c r="F25" i="1"/>
  <c r="F26" i="1" l="1"/>
  <c r="E25" i="1"/>
  <c r="G25" i="1" s="1"/>
  <c r="E26" i="1" l="1"/>
  <c r="G26" i="1" s="1"/>
  <c r="F27" i="1"/>
  <c r="E27" i="1" l="1"/>
  <c r="G27" i="1" s="1"/>
  <c r="F28" i="1"/>
  <c r="E28" i="1" l="1"/>
  <c r="G28" i="1" s="1"/>
  <c r="F29" i="1"/>
  <c r="E29" i="1" l="1"/>
  <c r="G29" i="1" s="1"/>
  <c r="F30" i="1"/>
  <c r="E30" i="1" l="1"/>
  <c r="G30" i="1" s="1"/>
  <c r="F31" i="1"/>
  <c r="E31" i="1" l="1"/>
  <c r="G31" i="1" s="1"/>
  <c r="F32" i="1"/>
  <c r="E32" i="1" s="1"/>
  <c r="G32" i="1" s="1"/>
</calcChain>
</file>

<file path=xl/sharedStrings.xml><?xml version="1.0" encoding="utf-8"?>
<sst xmlns="http://schemas.openxmlformats.org/spreadsheetml/2006/main" count="273" uniqueCount="74">
  <si>
    <t>Name</t>
  </si>
  <si>
    <t>Date</t>
  </si>
  <si>
    <t>% Attendance Till</t>
  </si>
  <si>
    <t>PRESENCE IN PERCENTAGE</t>
  </si>
  <si>
    <t>ABSENT IN CLASS</t>
  </si>
  <si>
    <t>PRESENCE IN CLASS</t>
  </si>
  <si>
    <t>TOTAL CLASSES</t>
  </si>
  <si>
    <t>TOTAL PRESENT</t>
  </si>
  <si>
    <t>FACULTY NAME</t>
  </si>
  <si>
    <t>SUBJECT</t>
  </si>
  <si>
    <t>final year</t>
  </si>
  <si>
    <t>Abdul alim khan</t>
  </si>
  <si>
    <t>Achal shankar sharma</t>
  </si>
  <si>
    <t>Ashutosh meena</t>
  </si>
  <si>
    <t>Ayush dharmawat</t>
  </si>
  <si>
    <t>Dakshay bhagtani</t>
  </si>
  <si>
    <t>Deepak kumar sukhwal</t>
  </si>
  <si>
    <t>Dushyant choubisa</t>
  </si>
  <si>
    <t>Harish choubisa</t>
  </si>
  <si>
    <t>Harshal kumar panchal</t>
  </si>
  <si>
    <t>Jeevan kumawat</t>
  </si>
  <si>
    <t>Jigar gujrati</t>
  </si>
  <si>
    <t>Lokesh kumawat</t>
  </si>
  <si>
    <t>Lokesh menaria</t>
  </si>
  <si>
    <t>Madhavendra meena</t>
  </si>
  <si>
    <t>Manish kumhar</t>
  </si>
  <si>
    <t>Narendra lauhar</t>
  </si>
  <si>
    <t>Rajat garg</t>
  </si>
  <si>
    <t>Ravi goutam</t>
  </si>
  <si>
    <t>Santosh patel</t>
  </si>
  <si>
    <t>Shanti lal purohit</t>
  </si>
  <si>
    <t>Shubham dadhich</t>
  </si>
  <si>
    <t>Shubham lohar</t>
  </si>
  <si>
    <t>Sonu vardar</t>
  </si>
  <si>
    <t>Taher ali</t>
  </si>
  <si>
    <t>Yash prajapat</t>
  </si>
  <si>
    <t>Rohit chauhan</t>
  </si>
  <si>
    <t>Sanjay bhudra</t>
  </si>
  <si>
    <t>Bharat bhai raygor</t>
  </si>
  <si>
    <t>ROLL NO.</t>
  </si>
  <si>
    <t>BATCH</t>
  </si>
  <si>
    <t>13ETCCE001</t>
  </si>
  <si>
    <t>C1</t>
  </si>
  <si>
    <t>13ETCCE003</t>
  </si>
  <si>
    <t>13ETCCE010</t>
  </si>
  <si>
    <t>13ETCCE012</t>
  </si>
  <si>
    <t>13ETCCE017</t>
  </si>
  <si>
    <t>13ETCCE018</t>
  </si>
  <si>
    <t>13ETCCE020</t>
  </si>
  <si>
    <t>13ETCCE022</t>
  </si>
  <si>
    <t>13ETCCE023</t>
  </si>
  <si>
    <t>13ETCCE028</t>
  </si>
  <si>
    <t>13ETCCE029</t>
  </si>
  <si>
    <t>13ETCCE033</t>
  </si>
  <si>
    <t>13ETCCE034</t>
  </si>
  <si>
    <t>13ETCCE036</t>
  </si>
  <si>
    <t>13ETCCE039</t>
  </si>
  <si>
    <t>13ETCCE042</t>
  </si>
  <si>
    <t>13ETCCE047</t>
  </si>
  <si>
    <t>13ETCCE051</t>
  </si>
  <si>
    <t>13ETCCE054</t>
  </si>
  <si>
    <t>13ETCCE055</t>
  </si>
  <si>
    <t>13ETCCE057</t>
  </si>
  <si>
    <t>13ETCCE058</t>
  </si>
  <si>
    <t>13ETCCE060</t>
  </si>
  <si>
    <t>13ETCCE061</t>
  </si>
  <si>
    <t>13ETCCE851</t>
  </si>
  <si>
    <t>13ETCCE852</t>
  </si>
  <si>
    <t>13ETCCE853</t>
  </si>
  <si>
    <t>13EIECE026</t>
  </si>
  <si>
    <t>Mrs. SANGEETA CHAUDHARY</t>
  </si>
  <si>
    <t>A</t>
  </si>
  <si>
    <t>S.No</t>
  </si>
  <si>
    <t>Environmental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</si>
</sst>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4"/>
      <color rgb="FF330000"/>
      <name val="Cambria"/>
      <family val="1"/>
      <scheme val="major"/>
    </font>
    <font>
      <b/>
      <sz val="16"/>
      <color theme="0"/>
      <name val="Calibri"/>
      <family val="2"/>
      <scheme val="minor"/>
    </font>
    <font>
      <sz val="14"/>
      <color rgb="FF000000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0" borderId="2" xfId="0" applyBorder="1" applyAlignme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0" fontId="13" fillId="2" borderId="0" xfId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5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2" borderId="0" xfId="0" applyFill="1" applyBorder="1"/>
    <xf numFmtId="0" fontId="9" fillId="2" borderId="5" xfId="0" applyFont="1" applyFill="1" applyBorder="1" applyAlignment="1">
      <alignment horizontal="center"/>
    </xf>
    <xf numFmtId="0" fontId="0" fillId="0" borderId="1" xfId="0" applyBorder="1"/>
    <xf numFmtId="16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/>
    <xf numFmtId="0" fontId="5" fillId="2" borderId="4" xfId="0" applyFont="1" applyFill="1" applyBorder="1"/>
    <xf numFmtId="0" fontId="0" fillId="2" borderId="0" xfId="0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7"/>
  <sheetViews>
    <sheetView tabSelected="1" zoomScale="70" zoomScaleNormal="70" workbookViewId="0">
      <pane xSplit="12" ySplit="11" topLeftCell="M12" activePane="bottomRight" state="frozen"/>
      <selection pane="topRight" activeCell="I1" sqref="I1"/>
      <selection pane="bottomLeft" activeCell="A12" sqref="A12"/>
      <selection pane="bottomRight" activeCell="X27" sqref="X27"/>
    </sheetView>
  </sheetViews>
  <sheetFormatPr defaultRowHeight="14.4" x14ac:dyDescent="0.3"/>
  <cols>
    <col min="1" max="1" width="8.88671875" style="63"/>
    <col min="2" max="2" width="17.109375" bestFit="1" customWidth="1"/>
    <col min="4" max="4" width="34.44140625" style="24" customWidth="1"/>
    <col min="5" max="5" width="9.33203125" style="24" customWidth="1"/>
    <col min="6" max="6" width="8.44140625" style="24" customWidth="1"/>
    <col min="7" max="7" width="10.88671875" style="24" bestFit="1" customWidth="1"/>
    <col min="8" max="9" width="10.5546875" style="1" bestFit="1" customWidth="1"/>
    <col min="10" max="55" width="9.109375" style="1"/>
    <col min="56" max="57" width="10.5546875" style="1" bestFit="1" customWidth="1"/>
    <col min="58" max="59" width="10.5546875" style="1" customWidth="1"/>
    <col min="60" max="60" width="16.33203125" style="1" customWidth="1"/>
    <col min="61" max="61" width="6.5546875" style="11" bestFit="1" customWidth="1"/>
    <col min="62" max="62" width="10.6640625" style="12" hidden="1" customWidth="1"/>
    <col min="71" max="72" width="0" hidden="1" customWidth="1"/>
  </cols>
  <sheetData>
    <row r="1" spans="1:72" ht="21" x14ac:dyDescent="0.4">
      <c r="D1" s="22" t="s">
        <v>9</v>
      </c>
      <c r="E1" s="31"/>
      <c r="F1" s="31"/>
      <c r="G1" s="31"/>
      <c r="H1" s="66" t="s">
        <v>73</v>
      </c>
      <c r="I1" s="66"/>
      <c r="J1" s="66"/>
      <c r="K1" s="66"/>
      <c r="L1" s="66"/>
      <c r="M1" s="66"/>
      <c r="N1" s="67"/>
    </row>
    <row r="2" spans="1:72" ht="18" x14ac:dyDescent="0.35">
      <c r="B2" s="32"/>
      <c r="C2" s="32"/>
      <c r="D2" s="23" t="s">
        <v>8</v>
      </c>
      <c r="E2" s="23"/>
      <c r="F2" s="23"/>
      <c r="G2" s="23"/>
      <c r="H2" s="68" t="s">
        <v>70</v>
      </c>
      <c r="I2" s="68"/>
      <c r="J2" s="68"/>
      <c r="K2" s="68"/>
      <c r="L2" s="68"/>
      <c r="M2" s="68"/>
      <c r="N2" s="68"/>
      <c r="AT2" s="7"/>
      <c r="AU2" s="7"/>
      <c r="AV2" s="7"/>
      <c r="AW2" s="7"/>
      <c r="AX2" s="7"/>
    </row>
    <row r="3" spans="1:72" ht="61.5" customHeight="1" x14ac:dyDescent="0.3">
      <c r="B3" s="61"/>
      <c r="C3" s="32"/>
      <c r="D3" s="8" t="s">
        <v>10</v>
      </c>
      <c r="E3" s="10" t="s">
        <v>7</v>
      </c>
      <c r="F3" s="16" t="s">
        <v>6</v>
      </c>
      <c r="G3" s="17" t="s">
        <v>2</v>
      </c>
      <c r="H3" s="18" t="s">
        <v>1</v>
      </c>
      <c r="I3" s="18" t="s">
        <v>1</v>
      </c>
      <c r="J3" s="18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9" t="s">
        <v>1</v>
      </c>
      <c r="V3" s="9" t="s">
        <v>1</v>
      </c>
      <c r="W3" s="9" t="s">
        <v>1</v>
      </c>
      <c r="X3" s="9" t="s">
        <v>1</v>
      </c>
      <c r="Y3" s="9" t="s">
        <v>1</v>
      </c>
      <c r="Z3" s="9" t="s">
        <v>1</v>
      </c>
      <c r="AA3" s="9" t="s">
        <v>1</v>
      </c>
      <c r="AB3" s="9" t="s">
        <v>1</v>
      </c>
      <c r="AC3" s="9" t="s">
        <v>1</v>
      </c>
      <c r="AD3" s="9" t="s">
        <v>1</v>
      </c>
      <c r="AE3" s="9" t="s">
        <v>1</v>
      </c>
      <c r="AF3" s="9" t="s">
        <v>1</v>
      </c>
      <c r="AG3" s="9" t="s">
        <v>1</v>
      </c>
      <c r="AH3" s="9" t="s">
        <v>1</v>
      </c>
      <c r="AI3" s="9" t="s">
        <v>1</v>
      </c>
      <c r="AJ3" s="9" t="s">
        <v>1</v>
      </c>
      <c r="AK3" s="9" t="s">
        <v>1</v>
      </c>
      <c r="AL3" s="9" t="s">
        <v>1</v>
      </c>
      <c r="AM3" s="9" t="s">
        <v>1</v>
      </c>
      <c r="AN3" s="9" t="s">
        <v>1</v>
      </c>
      <c r="AO3" s="9" t="s">
        <v>1</v>
      </c>
      <c r="AP3" s="9" t="s">
        <v>1</v>
      </c>
      <c r="AQ3" s="9" t="s">
        <v>1</v>
      </c>
      <c r="AR3" s="9" t="s">
        <v>1</v>
      </c>
      <c r="AS3" s="9" t="s">
        <v>1</v>
      </c>
      <c r="AT3" s="9" t="s">
        <v>1</v>
      </c>
      <c r="AU3" s="9" t="s">
        <v>1</v>
      </c>
      <c r="AV3" s="9" t="s">
        <v>1</v>
      </c>
      <c r="AW3" s="9" t="s">
        <v>1</v>
      </c>
      <c r="AX3" s="9" t="s">
        <v>1</v>
      </c>
      <c r="AY3" s="9" t="s">
        <v>1</v>
      </c>
      <c r="AZ3" s="9" t="s">
        <v>1</v>
      </c>
      <c r="BA3" s="9" t="s">
        <v>1</v>
      </c>
      <c r="BB3" s="9" t="s">
        <v>1</v>
      </c>
      <c r="BC3" s="9" t="s">
        <v>1</v>
      </c>
      <c r="BD3" s="9" t="s">
        <v>1</v>
      </c>
      <c r="BE3" s="9" t="s">
        <v>1</v>
      </c>
      <c r="BF3" s="9" t="s">
        <v>1</v>
      </c>
      <c r="BG3" s="9" t="s">
        <v>1</v>
      </c>
      <c r="BH3" s="9" t="s">
        <v>1</v>
      </c>
      <c r="BI3" s="9" t="s">
        <v>1</v>
      </c>
      <c r="BJ3" s="9" t="s">
        <v>1</v>
      </c>
      <c r="BK3" s="9" t="s">
        <v>1</v>
      </c>
      <c r="BL3" s="9" t="s">
        <v>1</v>
      </c>
      <c r="BM3" s="9" t="s">
        <v>1</v>
      </c>
      <c r="BN3" s="9" t="s">
        <v>1</v>
      </c>
      <c r="BO3" s="43" t="s">
        <v>1</v>
      </c>
      <c r="BP3" s="55"/>
      <c r="BQ3" s="26"/>
      <c r="BR3" s="27"/>
      <c r="BS3" s="52"/>
      <c r="BT3" s="13" t="s">
        <v>6</v>
      </c>
    </row>
    <row r="4" spans="1:72" ht="21" x14ac:dyDescent="0.4">
      <c r="A4" s="64" t="s">
        <v>72</v>
      </c>
      <c r="B4" s="32" t="s">
        <v>39</v>
      </c>
      <c r="C4" s="32" t="s">
        <v>40</v>
      </c>
      <c r="D4" s="3" t="s">
        <v>0</v>
      </c>
      <c r="E4" s="33">
        <f>MAX(H4:BO4)</f>
        <v>44428</v>
      </c>
      <c r="F4" s="34">
        <f>COUNTA(H4:BO4)</f>
        <v>18</v>
      </c>
      <c r="G4" s="3"/>
      <c r="H4" s="15">
        <v>42583</v>
      </c>
      <c r="I4" s="15">
        <v>42584</v>
      </c>
      <c r="J4" s="15">
        <v>42585</v>
      </c>
      <c r="K4" s="15">
        <v>42586</v>
      </c>
      <c r="L4" s="15">
        <v>42587</v>
      </c>
      <c r="M4" s="15">
        <v>42588</v>
      </c>
      <c r="N4" s="15">
        <v>44416</v>
      </c>
      <c r="O4" s="15">
        <v>44417</v>
      </c>
      <c r="P4" s="15">
        <v>44418</v>
      </c>
      <c r="Q4" s="15">
        <v>44419</v>
      </c>
      <c r="R4" s="15">
        <v>44420</v>
      </c>
      <c r="S4" s="15">
        <v>44421</v>
      </c>
      <c r="T4" s="15">
        <v>44423</v>
      </c>
      <c r="U4" s="15">
        <v>44424</v>
      </c>
      <c r="V4" s="15">
        <v>44425</v>
      </c>
      <c r="W4" s="15">
        <v>44426</v>
      </c>
      <c r="X4" s="15">
        <v>44427</v>
      </c>
      <c r="Y4" s="15">
        <v>44428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4"/>
      <c r="BO4" s="44"/>
      <c r="BP4" s="56"/>
      <c r="BQ4" s="28"/>
      <c r="BR4" s="20"/>
      <c r="BS4" s="52"/>
      <c r="BT4" s="14">
        <f>COUNT(H4:BO4)</f>
        <v>18</v>
      </c>
    </row>
    <row r="5" spans="1:72" ht="17.399999999999999" x14ac:dyDescent="0.3">
      <c r="A5" s="64">
        <v>1</v>
      </c>
      <c r="B5" s="35" t="s">
        <v>41</v>
      </c>
      <c r="C5" s="32" t="s">
        <v>42</v>
      </c>
      <c r="D5" s="21" t="s">
        <v>11</v>
      </c>
      <c r="E5" s="21">
        <f t="shared" ref="E5:E32" si="0">F5-COUNTIF(H5:BO5,"A")</f>
        <v>15</v>
      </c>
      <c r="F5" s="21">
        <f t="shared" ref="F5:F32" si="1">F4</f>
        <v>18</v>
      </c>
      <c r="G5" s="21">
        <f t="shared" ref="G5:G32" si="2">(E5/F5)*100</f>
        <v>83.333333333333343</v>
      </c>
      <c r="H5" s="2" t="s">
        <v>71</v>
      </c>
      <c r="I5" s="2" t="s">
        <v>71</v>
      </c>
      <c r="J5" s="2"/>
      <c r="K5" s="2"/>
      <c r="L5" s="2"/>
      <c r="M5" s="2"/>
      <c r="N5" s="2" t="s">
        <v>71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45"/>
      <c r="BP5" s="57"/>
      <c r="BQ5" s="20"/>
      <c r="BR5" s="29"/>
      <c r="BS5" s="52">
        <f>COUNTIF(H5:BO5,"A")</f>
        <v>3</v>
      </c>
      <c r="BT5" s="14">
        <f>BT4</f>
        <v>18</v>
      </c>
    </row>
    <row r="6" spans="1:72" ht="17.399999999999999" x14ac:dyDescent="0.3">
      <c r="A6" s="64">
        <v>2</v>
      </c>
      <c r="B6" s="35" t="s">
        <v>43</v>
      </c>
      <c r="C6" s="32" t="s">
        <v>42</v>
      </c>
      <c r="D6" s="21" t="s">
        <v>12</v>
      </c>
      <c r="E6" s="21">
        <f t="shared" si="0"/>
        <v>14</v>
      </c>
      <c r="F6" s="21">
        <f t="shared" si="1"/>
        <v>18</v>
      </c>
      <c r="G6" s="21">
        <f t="shared" si="2"/>
        <v>77.777777777777786</v>
      </c>
      <c r="H6" s="2" t="s">
        <v>71</v>
      </c>
      <c r="I6" s="2" t="s">
        <v>71</v>
      </c>
      <c r="J6" s="2"/>
      <c r="K6" s="2"/>
      <c r="L6" s="2"/>
      <c r="M6" s="2" t="s">
        <v>71</v>
      </c>
      <c r="N6" s="2"/>
      <c r="O6" s="2" t="s">
        <v>71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45"/>
      <c r="BP6" s="57"/>
      <c r="BQ6" s="20"/>
      <c r="BR6" s="29"/>
      <c r="BS6" s="52">
        <f t="shared" ref="BS6:BS32" si="3">COUNTIF(H6:BO6,"A")</f>
        <v>4</v>
      </c>
      <c r="BT6" s="14">
        <f t="shared" ref="BT6:BT32" si="4">BT5</f>
        <v>18</v>
      </c>
    </row>
    <row r="7" spans="1:72" ht="17.399999999999999" x14ac:dyDescent="0.3">
      <c r="A7" s="64">
        <v>3</v>
      </c>
      <c r="B7" s="35" t="s">
        <v>44</v>
      </c>
      <c r="C7" s="32" t="s">
        <v>42</v>
      </c>
      <c r="D7" s="21" t="s">
        <v>13</v>
      </c>
      <c r="E7" s="21">
        <f t="shared" si="0"/>
        <v>13</v>
      </c>
      <c r="F7" s="21">
        <f t="shared" si="1"/>
        <v>18</v>
      </c>
      <c r="G7" s="21">
        <f t="shared" si="2"/>
        <v>72.222222222222214</v>
      </c>
      <c r="H7" s="2"/>
      <c r="I7" s="2"/>
      <c r="J7" s="2"/>
      <c r="K7" s="2" t="s">
        <v>71</v>
      </c>
      <c r="L7" s="2" t="s">
        <v>71</v>
      </c>
      <c r="M7" s="2"/>
      <c r="N7" s="2"/>
      <c r="O7" s="2"/>
      <c r="P7" s="2" t="s">
        <v>71</v>
      </c>
      <c r="Q7" s="2" t="s">
        <v>71</v>
      </c>
      <c r="R7" s="2"/>
      <c r="S7" s="2"/>
      <c r="T7" s="2"/>
      <c r="U7" s="2"/>
      <c r="V7" s="2" t="s">
        <v>71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45"/>
      <c r="BP7" s="57"/>
      <c r="BQ7" s="20"/>
      <c r="BR7" s="29"/>
      <c r="BS7" s="52">
        <f t="shared" si="3"/>
        <v>5</v>
      </c>
      <c r="BT7" s="14">
        <f t="shared" si="4"/>
        <v>18</v>
      </c>
    </row>
    <row r="8" spans="1:72" ht="17.399999999999999" x14ac:dyDescent="0.3">
      <c r="A8" s="64">
        <v>4</v>
      </c>
      <c r="B8" s="35" t="s">
        <v>45</v>
      </c>
      <c r="C8" s="32" t="s">
        <v>42</v>
      </c>
      <c r="D8" s="21" t="s">
        <v>14</v>
      </c>
      <c r="E8" s="21">
        <f t="shared" si="0"/>
        <v>12</v>
      </c>
      <c r="F8" s="21">
        <f t="shared" si="1"/>
        <v>18</v>
      </c>
      <c r="G8" s="21">
        <f t="shared" si="2"/>
        <v>66.666666666666657</v>
      </c>
      <c r="H8" s="2" t="s">
        <v>71</v>
      </c>
      <c r="I8" s="2" t="s">
        <v>71</v>
      </c>
      <c r="J8" s="2"/>
      <c r="K8" s="2"/>
      <c r="L8" s="2"/>
      <c r="M8" s="2"/>
      <c r="N8" s="2" t="s">
        <v>71</v>
      </c>
      <c r="O8" s="2"/>
      <c r="P8" s="2"/>
      <c r="Q8" s="2"/>
      <c r="R8" s="2" t="s">
        <v>71</v>
      </c>
      <c r="S8" s="2" t="s">
        <v>71</v>
      </c>
      <c r="T8" s="2"/>
      <c r="U8" s="2"/>
      <c r="V8" s="2"/>
      <c r="W8" s="2"/>
      <c r="X8" s="2"/>
      <c r="Y8" s="2" t="s">
        <v>71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45"/>
      <c r="BP8" s="57"/>
      <c r="BQ8" s="20"/>
      <c r="BR8" s="29"/>
      <c r="BS8" s="52">
        <f t="shared" si="3"/>
        <v>6</v>
      </c>
      <c r="BT8" s="14">
        <f t="shared" si="4"/>
        <v>18</v>
      </c>
    </row>
    <row r="9" spans="1:72" ht="17.399999999999999" x14ac:dyDescent="0.3">
      <c r="A9" s="64">
        <v>5</v>
      </c>
      <c r="B9" s="35" t="s">
        <v>69</v>
      </c>
      <c r="C9" s="32" t="s">
        <v>42</v>
      </c>
      <c r="D9" s="21" t="s">
        <v>38</v>
      </c>
      <c r="E9" s="21">
        <f t="shared" si="0"/>
        <v>15</v>
      </c>
      <c r="F9" s="21">
        <f t="shared" si="1"/>
        <v>18</v>
      </c>
      <c r="G9" s="21">
        <f t="shared" si="2"/>
        <v>83.333333333333343</v>
      </c>
      <c r="H9" s="2"/>
      <c r="I9" s="2"/>
      <c r="J9" s="2"/>
      <c r="K9" s="2"/>
      <c r="L9" s="2" t="s">
        <v>71</v>
      </c>
      <c r="M9" s="2"/>
      <c r="N9" s="2"/>
      <c r="O9" s="2"/>
      <c r="P9" s="2"/>
      <c r="Q9" s="2"/>
      <c r="R9" s="2"/>
      <c r="S9" s="2"/>
      <c r="T9" s="2"/>
      <c r="U9" s="2" t="s">
        <v>71</v>
      </c>
      <c r="V9" s="2"/>
      <c r="W9" s="2"/>
      <c r="X9" s="2" t="s">
        <v>71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45"/>
      <c r="BP9" s="57"/>
      <c r="BQ9" s="20"/>
      <c r="BR9" s="29"/>
      <c r="BS9" s="52">
        <f t="shared" si="3"/>
        <v>3</v>
      </c>
      <c r="BT9" s="14">
        <f t="shared" si="4"/>
        <v>18</v>
      </c>
    </row>
    <row r="10" spans="1:72" ht="17.399999999999999" x14ac:dyDescent="0.3">
      <c r="A10" s="64">
        <v>6</v>
      </c>
      <c r="B10" s="35" t="s">
        <v>46</v>
      </c>
      <c r="C10" s="32" t="s">
        <v>42</v>
      </c>
      <c r="D10" s="21" t="s">
        <v>15</v>
      </c>
      <c r="E10" s="21">
        <f t="shared" si="0"/>
        <v>9</v>
      </c>
      <c r="F10" s="21">
        <f t="shared" si="1"/>
        <v>18</v>
      </c>
      <c r="G10" s="21">
        <f t="shared" si="2"/>
        <v>50</v>
      </c>
      <c r="H10" s="2" t="s">
        <v>71</v>
      </c>
      <c r="I10" s="2" t="s">
        <v>71</v>
      </c>
      <c r="J10" s="2" t="s">
        <v>71</v>
      </c>
      <c r="K10" s="2" t="s">
        <v>71</v>
      </c>
      <c r="L10" s="2"/>
      <c r="M10" s="2" t="s">
        <v>71</v>
      </c>
      <c r="N10" s="2"/>
      <c r="O10" s="2" t="s">
        <v>71</v>
      </c>
      <c r="P10" s="2" t="s">
        <v>71</v>
      </c>
      <c r="Q10" s="2" t="s">
        <v>71</v>
      </c>
      <c r="R10" s="2" t="s">
        <v>71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50"/>
      <c r="BO10" s="45"/>
      <c r="BP10" s="57"/>
      <c r="BQ10" s="20"/>
      <c r="BR10" s="29"/>
      <c r="BS10" s="52">
        <f t="shared" si="3"/>
        <v>9</v>
      </c>
      <c r="BT10" s="14">
        <f t="shared" si="4"/>
        <v>18</v>
      </c>
    </row>
    <row r="11" spans="1:72" ht="17.399999999999999" x14ac:dyDescent="0.3">
      <c r="A11" s="64">
        <v>7</v>
      </c>
      <c r="B11" s="35" t="s">
        <v>47</v>
      </c>
      <c r="C11" s="32" t="s">
        <v>42</v>
      </c>
      <c r="D11" s="21" t="s">
        <v>16</v>
      </c>
      <c r="E11" s="21">
        <f t="shared" si="0"/>
        <v>13</v>
      </c>
      <c r="F11" s="21">
        <f t="shared" si="1"/>
        <v>18</v>
      </c>
      <c r="G11" s="21">
        <f t="shared" si="2"/>
        <v>72.222222222222214</v>
      </c>
      <c r="H11" s="2" t="s">
        <v>71</v>
      </c>
      <c r="I11" s="2" t="s">
        <v>71</v>
      </c>
      <c r="J11" s="2"/>
      <c r="K11" s="2"/>
      <c r="L11" s="2"/>
      <c r="M11" s="2"/>
      <c r="N11" s="2" t="s">
        <v>71</v>
      </c>
      <c r="O11" s="2"/>
      <c r="P11" s="2"/>
      <c r="Q11" s="2"/>
      <c r="R11" s="2"/>
      <c r="S11" s="2" t="s">
        <v>71</v>
      </c>
      <c r="T11" s="2" t="s">
        <v>71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45"/>
      <c r="BN11" s="20"/>
      <c r="BO11" s="49"/>
      <c r="BP11" s="57"/>
      <c r="BQ11" s="20"/>
      <c r="BR11" s="29"/>
      <c r="BS11" s="52">
        <f t="shared" si="3"/>
        <v>5</v>
      </c>
      <c r="BT11" s="14">
        <f t="shared" si="4"/>
        <v>18</v>
      </c>
    </row>
    <row r="12" spans="1:72" ht="17.399999999999999" x14ac:dyDescent="0.3">
      <c r="A12" s="64">
        <v>8</v>
      </c>
      <c r="B12" s="35" t="s">
        <v>48</v>
      </c>
      <c r="C12" s="32" t="s">
        <v>42</v>
      </c>
      <c r="D12" s="21" t="s">
        <v>17</v>
      </c>
      <c r="E12" s="21">
        <f t="shared" si="0"/>
        <v>18</v>
      </c>
      <c r="F12" s="21">
        <f t="shared" si="1"/>
        <v>18</v>
      </c>
      <c r="G12" s="21">
        <f t="shared" si="2"/>
        <v>100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51"/>
      <c r="BO12" s="45"/>
      <c r="BP12" s="57"/>
      <c r="BQ12" s="20"/>
      <c r="BR12" s="29"/>
      <c r="BS12" s="52">
        <f t="shared" si="3"/>
        <v>0</v>
      </c>
      <c r="BT12" s="14">
        <f t="shared" si="4"/>
        <v>18</v>
      </c>
    </row>
    <row r="13" spans="1:72" ht="17.399999999999999" x14ac:dyDescent="0.3">
      <c r="A13" s="64">
        <v>9</v>
      </c>
      <c r="B13" s="35" t="s">
        <v>49</v>
      </c>
      <c r="C13" s="32" t="s">
        <v>42</v>
      </c>
      <c r="D13" s="21" t="s">
        <v>18</v>
      </c>
      <c r="E13" s="21">
        <f t="shared" si="0"/>
        <v>13</v>
      </c>
      <c r="F13" s="21">
        <f t="shared" si="1"/>
        <v>18</v>
      </c>
      <c r="G13" s="21">
        <f t="shared" si="2"/>
        <v>72.222222222222214</v>
      </c>
      <c r="H13" s="2" t="s">
        <v>71</v>
      </c>
      <c r="I13" s="2"/>
      <c r="J13" s="2"/>
      <c r="K13" s="2"/>
      <c r="L13" s="2" t="s">
        <v>71</v>
      </c>
      <c r="M13" s="2" t="s">
        <v>71</v>
      </c>
      <c r="N13" s="2"/>
      <c r="O13" s="2" t="s">
        <v>71</v>
      </c>
      <c r="P13" s="2"/>
      <c r="Q13" s="2"/>
      <c r="R13" s="2"/>
      <c r="S13" s="2"/>
      <c r="T13" s="2"/>
      <c r="U13" s="2" t="s">
        <v>71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45"/>
      <c r="BP13" s="57"/>
      <c r="BQ13" s="20"/>
      <c r="BR13" s="29"/>
      <c r="BS13" s="52">
        <f t="shared" si="3"/>
        <v>5</v>
      </c>
      <c r="BT13" s="14">
        <f t="shared" si="4"/>
        <v>18</v>
      </c>
    </row>
    <row r="14" spans="1:72" ht="17.399999999999999" x14ac:dyDescent="0.3">
      <c r="A14" s="64">
        <v>10</v>
      </c>
      <c r="B14" s="35" t="s">
        <v>50</v>
      </c>
      <c r="C14" s="32" t="s">
        <v>42</v>
      </c>
      <c r="D14" s="21" t="s">
        <v>19</v>
      </c>
      <c r="E14" s="21">
        <f t="shared" si="0"/>
        <v>14</v>
      </c>
      <c r="F14" s="21">
        <f t="shared" si="1"/>
        <v>18</v>
      </c>
      <c r="G14" s="21">
        <f t="shared" si="2"/>
        <v>77.777777777777786</v>
      </c>
      <c r="H14" s="2"/>
      <c r="I14" s="2"/>
      <c r="J14" s="2"/>
      <c r="K14" s="2"/>
      <c r="L14" s="2"/>
      <c r="M14" s="2"/>
      <c r="N14" s="2"/>
      <c r="O14" s="2"/>
      <c r="P14" s="2" t="s">
        <v>71</v>
      </c>
      <c r="Q14" s="2" t="s">
        <v>71</v>
      </c>
      <c r="R14" s="2"/>
      <c r="S14" s="2"/>
      <c r="T14" s="2"/>
      <c r="U14" s="2"/>
      <c r="V14" s="2" t="s">
        <v>71</v>
      </c>
      <c r="W14" s="2"/>
      <c r="X14" s="2"/>
      <c r="Y14" s="2" t="s">
        <v>71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45"/>
      <c r="BP14" s="57"/>
      <c r="BQ14" s="20"/>
      <c r="BR14" s="29"/>
      <c r="BS14" s="52">
        <f t="shared" si="3"/>
        <v>4</v>
      </c>
      <c r="BT14" s="14">
        <f t="shared" si="4"/>
        <v>18</v>
      </c>
    </row>
    <row r="15" spans="1:72" ht="17.399999999999999" x14ac:dyDescent="0.3">
      <c r="A15" s="64">
        <v>11</v>
      </c>
      <c r="B15" s="35" t="s">
        <v>51</v>
      </c>
      <c r="C15" s="32" t="s">
        <v>42</v>
      </c>
      <c r="D15" s="21" t="s">
        <v>20</v>
      </c>
      <c r="E15" s="21">
        <f t="shared" si="0"/>
        <v>16</v>
      </c>
      <c r="F15" s="21">
        <f t="shared" si="1"/>
        <v>18</v>
      </c>
      <c r="G15" s="21">
        <f t="shared" si="2"/>
        <v>88.888888888888886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 t="s">
        <v>71</v>
      </c>
      <c r="S15" s="2"/>
      <c r="T15" s="2" t="s">
        <v>71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45"/>
      <c r="BP15" s="57"/>
      <c r="BQ15" s="20"/>
      <c r="BR15" s="29"/>
      <c r="BS15" s="52">
        <f t="shared" si="3"/>
        <v>2</v>
      </c>
      <c r="BT15" s="14">
        <f t="shared" si="4"/>
        <v>18</v>
      </c>
    </row>
    <row r="16" spans="1:72" ht="17.399999999999999" x14ac:dyDescent="0.3">
      <c r="A16" s="64">
        <v>12</v>
      </c>
      <c r="B16" s="35" t="s">
        <v>52</v>
      </c>
      <c r="C16" s="32" t="s">
        <v>42</v>
      </c>
      <c r="D16" s="21" t="s">
        <v>21</v>
      </c>
      <c r="E16" s="21">
        <f t="shared" si="0"/>
        <v>17</v>
      </c>
      <c r="F16" s="21">
        <f t="shared" si="1"/>
        <v>18</v>
      </c>
      <c r="G16" s="21">
        <f t="shared" si="2"/>
        <v>94.444444444444443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 t="s">
        <v>71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45"/>
      <c r="BP16" s="57"/>
      <c r="BQ16" s="20"/>
      <c r="BR16" s="29"/>
      <c r="BS16" s="52">
        <f t="shared" si="3"/>
        <v>1</v>
      </c>
      <c r="BT16" s="14">
        <f t="shared" si="4"/>
        <v>18</v>
      </c>
    </row>
    <row r="17" spans="1:72" ht="17.399999999999999" x14ac:dyDescent="0.3">
      <c r="A17" s="64">
        <v>13</v>
      </c>
      <c r="B17" s="35" t="s">
        <v>53</v>
      </c>
      <c r="C17" s="32" t="s">
        <v>42</v>
      </c>
      <c r="D17" s="21" t="s">
        <v>22</v>
      </c>
      <c r="E17" s="21">
        <f t="shared" si="0"/>
        <v>11</v>
      </c>
      <c r="F17" s="21">
        <f t="shared" si="1"/>
        <v>18</v>
      </c>
      <c r="G17" s="21">
        <f t="shared" si="2"/>
        <v>61.111111111111114</v>
      </c>
      <c r="H17" s="2" t="s">
        <v>71</v>
      </c>
      <c r="I17" s="2"/>
      <c r="J17" s="2"/>
      <c r="K17" s="2" t="s">
        <v>71</v>
      </c>
      <c r="L17" s="2"/>
      <c r="M17" s="2" t="s">
        <v>71</v>
      </c>
      <c r="N17" s="2"/>
      <c r="O17" s="2" t="s">
        <v>71</v>
      </c>
      <c r="P17" s="2" t="s">
        <v>71</v>
      </c>
      <c r="Q17" s="2" t="s">
        <v>71</v>
      </c>
      <c r="R17" s="2"/>
      <c r="S17" s="2"/>
      <c r="T17" s="2"/>
      <c r="U17" s="2"/>
      <c r="V17" s="2"/>
      <c r="W17" s="2" t="s">
        <v>71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45"/>
      <c r="BP17" s="57"/>
      <c r="BQ17" s="20"/>
      <c r="BR17" s="29"/>
      <c r="BS17" s="52">
        <f t="shared" si="3"/>
        <v>7</v>
      </c>
      <c r="BT17" s="14">
        <f t="shared" si="4"/>
        <v>18</v>
      </c>
    </row>
    <row r="18" spans="1:72" ht="17.399999999999999" x14ac:dyDescent="0.3">
      <c r="A18" s="64">
        <v>14</v>
      </c>
      <c r="B18" s="35" t="s">
        <v>54</v>
      </c>
      <c r="C18" s="32" t="s">
        <v>42</v>
      </c>
      <c r="D18" s="21" t="s">
        <v>23</v>
      </c>
      <c r="E18" s="21">
        <f t="shared" si="0"/>
        <v>15</v>
      </c>
      <c r="F18" s="21">
        <f t="shared" si="1"/>
        <v>18</v>
      </c>
      <c r="G18" s="21">
        <f t="shared" si="2"/>
        <v>83.333333333333343</v>
      </c>
      <c r="H18" s="2"/>
      <c r="I18" s="2"/>
      <c r="J18" s="2"/>
      <c r="K18" s="2"/>
      <c r="L18" s="2"/>
      <c r="M18" s="2"/>
      <c r="N18" s="2" t="s">
        <v>71</v>
      </c>
      <c r="O18" s="2"/>
      <c r="P18" s="2"/>
      <c r="Q18" s="2"/>
      <c r="R18" s="2" t="s">
        <v>71</v>
      </c>
      <c r="S18" s="2"/>
      <c r="T18" s="2"/>
      <c r="U18" s="2" t="s">
        <v>71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45"/>
      <c r="BP18" s="57"/>
      <c r="BQ18" s="20"/>
      <c r="BR18" s="29"/>
      <c r="BS18" s="52">
        <f t="shared" si="3"/>
        <v>3</v>
      </c>
      <c r="BT18" s="14">
        <f t="shared" si="4"/>
        <v>18</v>
      </c>
    </row>
    <row r="19" spans="1:72" ht="17.399999999999999" x14ac:dyDescent="0.3">
      <c r="A19" s="64">
        <v>15</v>
      </c>
      <c r="B19" s="35" t="s">
        <v>55</v>
      </c>
      <c r="C19" s="32" t="s">
        <v>42</v>
      </c>
      <c r="D19" s="21" t="s">
        <v>24</v>
      </c>
      <c r="E19" s="21">
        <f t="shared" si="0"/>
        <v>16</v>
      </c>
      <c r="F19" s="21">
        <f t="shared" si="1"/>
        <v>18</v>
      </c>
      <c r="G19" s="21">
        <f t="shared" si="2"/>
        <v>88.888888888888886</v>
      </c>
      <c r="H19" s="2"/>
      <c r="I19" s="2"/>
      <c r="J19" s="2"/>
      <c r="K19" s="2"/>
      <c r="L19" s="2"/>
      <c r="M19" s="2"/>
      <c r="N19" s="2"/>
      <c r="O19" s="2"/>
      <c r="P19" s="2" t="s">
        <v>71</v>
      </c>
      <c r="Q19" s="2"/>
      <c r="R19" s="2"/>
      <c r="S19" s="2" t="s">
        <v>71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45"/>
      <c r="BP19" s="57"/>
      <c r="BQ19" s="20"/>
      <c r="BR19" s="29"/>
      <c r="BS19" s="52">
        <f t="shared" si="3"/>
        <v>2</v>
      </c>
      <c r="BT19" s="14">
        <f t="shared" si="4"/>
        <v>18</v>
      </c>
    </row>
    <row r="20" spans="1:72" ht="17.399999999999999" x14ac:dyDescent="0.3">
      <c r="A20" s="64">
        <v>16</v>
      </c>
      <c r="B20" s="35" t="s">
        <v>56</v>
      </c>
      <c r="C20" s="32" t="s">
        <v>42</v>
      </c>
      <c r="D20" s="21" t="s">
        <v>25</v>
      </c>
      <c r="E20" s="21">
        <f t="shared" si="0"/>
        <v>10</v>
      </c>
      <c r="F20" s="21">
        <f t="shared" si="1"/>
        <v>18</v>
      </c>
      <c r="G20" s="21">
        <f t="shared" si="2"/>
        <v>55.555555555555557</v>
      </c>
      <c r="H20" s="2" t="s">
        <v>71</v>
      </c>
      <c r="I20" s="2" t="s">
        <v>71</v>
      </c>
      <c r="J20" s="2"/>
      <c r="K20" s="2"/>
      <c r="L20" s="2" t="s">
        <v>71</v>
      </c>
      <c r="M20" s="2" t="s">
        <v>71</v>
      </c>
      <c r="N20" s="2"/>
      <c r="O20" s="2"/>
      <c r="P20" s="2"/>
      <c r="Q20" s="2"/>
      <c r="R20" s="2" t="s">
        <v>71</v>
      </c>
      <c r="S20" s="2" t="s">
        <v>71</v>
      </c>
      <c r="T20" s="2"/>
      <c r="U20" s="2"/>
      <c r="V20" s="2" t="s">
        <v>71</v>
      </c>
      <c r="W20" s="2"/>
      <c r="X20" s="2" t="s">
        <v>71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45"/>
      <c r="BP20" s="57"/>
      <c r="BQ20" s="20"/>
      <c r="BR20" s="29"/>
      <c r="BS20" s="52">
        <f t="shared" si="3"/>
        <v>8</v>
      </c>
      <c r="BT20" s="14">
        <f t="shared" si="4"/>
        <v>18</v>
      </c>
    </row>
    <row r="21" spans="1:72" ht="17.399999999999999" x14ac:dyDescent="0.3">
      <c r="A21" s="64">
        <v>17</v>
      </c>
      <c r="B21" s="35" t="s">
        <v>57</v>
      </c>
      <c r="C21" s="32" t="s">
        <v>42</v>
      </c>
      <c r="D21" s="21" t="s">
        <v>26</v>
      </c>
      <c r="E21" s="21">
        <f t="shared" si="0"/>
        <v>17</v>
      </c>
      <c r="F21" s="21">
        <f t="shared" si="1"/>
        <v>18</v>
      </c>
      <c r="G21" s="21">
        <f t="shared" si="2"/>
        <v>94.444444444444443</v>
      </c>
      <c r="H21" s="2"/>
      <c r="I21" s="2"/>
      <c r="J21" s="2"/>
      <c r="K21" s="2"/>
      <c r="L21" s="2"/>
      <c r="M21" s="2"/>
      <c r="N21" s="2"/>
      <c r="O21" s="2"/>
      <c r="P21" s="2"/>
      <c r="Q21" s="2" t="s">
        <v>71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45"/>
      <c r="BP21" s="57"/>
      <c r="BQ21" s="20"/>
      <c r="BR21" s="29"/>
      <c r="BS21" s="52">
        <f t="shared" si="3"/>
        <v>1</v>
      </c>
      <c r="BT21" s="14">
        <f t="shared" si="4"/>
        <v>18</v>
      </c>
    </row>
    <row r="22" spans="1:72" ht="17.399999999999999" x14ac:dyDescent="0.3">
      <c r="A22" s="64">
        <v>18</v>
      </c>
      <c r="B22" s="35" t="s">
        <v>58</v>
      </c>
      <c r="C22" s="32" t="s">
        <v>42</v>
      </c>
      <c r="D22" s="21" t="s">
        <v>27</v>
      </c>
      <c r="E22" s="21">
        <f t="shared" si="0"/>
        <v>10</v>
      </c>
      <c r="F22" s="21">
        <f t="shared" si="1"/>
        <v>18</v>
      </c>
      <c r="G22" s="21">
        <f t="shared" si="2"/>
        <v>55.555555555555557</v>
      </c>
      <c r="H22" s="2" t="s">
        <v>71</v>
      </c>
      <c r="I22" s="2" t="s">
        <v>71</v>
      </c>
      <c r="J22" s="2"/>
      <c r="K22" s="2" t="s">
        <v>71</v>
      </c>
      <c r="L22" s="2"/>
      <c r="M22" s="2"/>
      <c r="N22" s="2"/>
      <c r="O22" s="2" t="s">
        <v>71</v>
      </c>
      <c r="P22" s="2" t="s">
        <v>71</v>
      </c>
      <c r="Q22" s="2"/>
      <c r="R22" s="2"/>
      <c r="S22" s="2"/>
      <c r="T22" s="2"/>
      <c r="U22" s="2" t="s">
        <v>71</v>
      </c>
      <c r="V22" s="2"/>
      <c r="W22" s="2" t="s">
        <v>71</v>
      </c>
      <c r="X22" s="2"/>
      <c r="Y22" s="2" t="s">
        <v>71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45"/>
      <c r="BP22" s="57"/>
      <c r="BQ22" s="20"/>
      <c r="BR22" s="29"/>
      <c r="BS22" s="52">
        <f t="shared" si="3"/>
        <v>8</v>
      </c>
      <c r="BT22" s="14">
        <f t="shared" si="4"/>
        <v>18</v>
      </c>
    </row>
    <row r="23" spans="1:72" ht="17.399999999999999" x14ac:dyDescent="0.3">
      <c r="A23" s="64">
        <v>19</v>
      </c>
      <c r="B23" s="35" t="s">
        <v>59</v>
      </c>
      <c r="C23" s="32" t="s">
        <v>42</v>
      </c>
      <c r="D23" s="21" t="s">
        <v>28</v>
      </c>
      <c r="E23" s="21">
        <f t="shared" si="0"/>
        <v>13</v>
      </c>
      <c r="F23" s="21">
        <f t="shared" si="1"/>
        <v>18</v>
      </c>
      <c r="G23" s="21">
        <f t="shared" si="2"/>
        <v>72.222222222222214</v>
      </c>
      <c r="H23" s="2" t="s">
        <v>71</v>
      </c>
      <c r="I23" s="2" t="s">
        <v>71</v>
      </c>
      <c r="J23" s="2" t="s">
        <v>71</v>
      </c>
      <c r="K23" s="2"/>
      <c r="L23" s="2"/>
      <c r="M23" s="2"/>
      <c r="N23" s="2" t="s">
        <v>71</v>
      </c>
      <c r="O23" s="2"/>
      <c r="P23" s="2"/>
      <c r="Q23" s="2"/>
      <c r="R23" s="2"/>
      <c r="S23" s="2" t="s">
        <v>71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45"/>
      <c r="BP23" s="57"/>
      <c r="BQ23" s="20"/>
      <c r="BR23" s="29"/>
      <c r="BS23" s="52">
        <f t="shared" si="3"/>
        <v>5</v>
      </c>
      <c r="BT23" s="14">
        <f t="shared" si="4"/>
        <v>18</v>
      </c>
    </row>
    <row r="24" spans="1:72" ht="17.399999999999999" x14ac:dyDescent="0.3">
      <c r="A24" s="64">
        <v>20</v>
      </c>
      <c r="B24" s="35" t="s">
        <v>67</v>
      </c>
      <c r="C24" s="32" t="s">
        <v>42</v>
      </c>
      <c r="D24" s="21" t="s">
        <v>36</v>
      </c>
      <c r="E24" s="21">
        <f t="shared" si="0"/>
        <v>15</v>
      </c>
      <c r="F24" s="21">
        <f t="shared" si="1"/>
        <v>18</v>
      </c>
      <c r="G24" s="21">
        <f t="shared" si="2"/>
        <v>83.333333333333343</v>
      </c>
      <c r="H24" s="2"/>
      <c r="I24" s="2"/>
      <c r="J24" s="2"/>
      <c r="K24" s="2"/>
      <c r="L24" s="2" t="s">
        <v>71</v>
      </c>
      <c r="M24" s="2"/>
      <c r="N24" s="2"/>
      <c r="O24" s="2"/>
      <c r="P24" s="2" t="s">
        <v>71</v>
      </c>
      <c r="Q24" s="2"/>
      <c r="R24" s="2"/>
      <c r="S24" s="2" t="s">
        <v>71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45"/>
      <c r="BP24" s="57"/>
      <c r="BQ24" s="20"/>
      <c r="BR24" s="29"/>
      <c r="BS24" s="52">
        <f t="shared" si="3"/>
        <v>3</v>
      </c>
      <c r="BT24" s="14">
        <f t="shared" si="4"/>
        <v>18</v>
      </c>
    </row>
    <row r="25" spans="1:72" ht="17.399999999999999" x14ac:dyDescent="0.3">
      <c r="A25" s="64">
        <v>21</v>
      </c>
      <c r="B25" s="35" t="s">
        <v>68</v>
      </c>
      <c r="C25" s="32" t="s">
        <v>42</v>
      </c>
      <c r="D25" s="21" t="s">
        <v>37</v>
      </c>
      <c r="E25" s="21">
        <f t="shared" si="0"/>
        <v>16</v>
      </c>
      <c r="F25" s="21">
        <f t="shared" si="1"/>
        <v>18</v>
      </c>
      <c r="G25" s="21">
        <f t="shared" si="2"/>
        <v>88.888888888888886</v>
      </c>
      <c r="H25" s="2"/>
      <c r="I25" s="2"/>
      <c r="J25" s="2"/>
      <c r="K25" s="2"/>
      <c r="L25" s="2"/>
      <c r="M25" s="2"/>
      <c r="N25" s="2"/>
      <c r="O25" s="2" t="s">
        <v>71</v>
      </c>
      <c r="P25" s="2"/>
      <c r="Q25" s="2"/>
      <c r="R25" s="2"/>
      <c r="S25" s="2"/>
      <c r="T25" s="2" t="s">
        <v>71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45"/>
      <c r="BP25" s="57"/>
      <c r="BQ25" s="20"/>
      <c r="BR25" s="29"/>
      <c r="BS25" s="52">
        <f t="shared" si="3"/>
        <v>2</v>
      </c>
      <c r="BT25" s="14">
        <f t="shared" si="4"/>
        <v>18</v>
      </c>
    </row>
    <row r="26" spans="1:72" ht="17.399999999999999" x14ac:dyDescent="0.3">
      <c r="A26" s="64">
        <v>22</v>
      </c>
      <c r="B26" s="35" t="s">
        <v>60</v>
      </c>
      <c r="C26" s="32" t="s">
        <v>42</v>
      </c>
      <c r="D26" s="21" t="s">
        <v>29</v>
      </c>
      <c r="E26" s="21">
        <f t="shared" si="0"/>
        <v>15</v>
      </c>
      <c r="F26" s="21">
        <f t="shared" si="1"/>
        <v>18</v>
      </c>
      <c r="G26" s="21">
        <f t="shared" si="2"/>
        <v>83.333333333333343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 t="s">
        <v>71</v>
      </c>
      <c r="T26" s="2"/>
      <c r="U26" s="2" t="s">
        <v>71</v>
      </c>
      <c r="V26" s="2"/>
      <c r="W26" s="2"/>
      <c r="X26" s="2"/>
      <c r="Y26" s="2" t="s">
        <v>71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45"/>
      <c r="BP26" s="57"/>
      <c r="BQ26" s="20"/>
      <c r="BR26" s="29"/>
      <c r="BS26" s="52">
        <f t="shared" si="3"/>
        <v>3</v>
      </c>
      <c r="BT26" s="14">
        <f t="shared" si="4"/>
        <v>18</v>
      </c>
    </row>
    <row r="27" spans="1:72" ht="17.399999999999999" x14ac:dyDescent="0.3">
      <c r="A27" s="64">
        <v>23</v>
      </c>
      <c r="B27" s="35" t="s">
        <v>61</v>
      </c>
      <c r="C27" s="32" t="s">
        <v>42</v>
      </c>
      <c r="D27" s="21" t="s">
        <v>30</v>
      </c>
      <c r="E27" s="21">
        <f t="shared" si="0"/>
        <v>12</v>
      </c>
      <c r="F27" s="21">
        <f t="shared" si="1"/>
        <v>18</v>
      </c>
      <c r="G27" s="21">
        <f t="shared" si="2"/>
        <v>66.666666666666657</v>
      </c>
      <c r="H27" s="2"/>
      <c r="I27" s="2"/>
      <c r="J27" s="2"/>
      <c r="K27" s="2" t="s">
        <v>71</v>
      </c>
      <c r="L27" s="2"/>
      <c r="M27" s="2" t="s">
        <v>71</v>
      </c>
      <c r="N27" s="2"/>
      <c r="O27" s="2"/>
      <c r="P27" s="2" t="s">
        <v>71</v>
      </c>
      <c r="Q27" s="2" t="s">
        <v>71</v>
      </c>
      <c r="R27" s="2"/>
      <c r="S27" s="2"/>
      <c r="T27" s="2"/>
      <c r="U27" s="2"/>
      <c r="V27" s="2" t="s">
        <v>71</v>
      </c>
      <c r="W27" s="2" t="s">
        <v>71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45"/>
      <c r="BP27" s="57"/>
      <c r="BQ27" s="20"/>
      <c r="BR27" s="29"/>
      <c r="BS27" s="52">
        <f t="shared" si="3"/>
        <v>6</v>
      </c>
      <c r="BT27" s="14">
        <f t="shared" si="4"/>
        <v>18</v>
      </c>
    </row>
    <row r="28" spans="1:72" ht="17.399999999999999" x14ac:dyDescent="0.3">
      <c r="A28" s="64">
        <v>24</v>
      </c>
      <c r="B28" s="35" t="s">
        <v>62</v>
      </c>
      <c r="C28" s="32" t="s">
        <v>42</v>
      </c>
      <c r="D28" s="21" t="s">
        <v>31</v>
      </c>
      <c r="E28" s="21">
        <f t="shared" si="0"/>
        <v>12</v>
      </c>
      <c r="F28" s="21">
        <f t="shared" si="1"/>
        <v>18</v>
      </c>
      <c r="G28" s="21">
        <f t="shared" si="2"/>
        <v>66.666666666666657</v>
      </c>
      <c r="H28" s="2" t="s">
        <v>71</v>
      </c>
      <c r="I28" s="2" t="s">
        <v>71</v>
      </c>
      <c r="J28" s="2" t="s">
        <v>71</v>
      </c>
      <c r="K28" s="2"/>
      <c r="L28" s="2"/>
      <c r="M28" s="2"/>
      <c r="N28" s="2" t="s">
        <v>71</v>
      </c>
      <c r="O28" s="2" t="s">
        <v>71</v>
      </c>
      <c r="P28" s="2"/>
      <c r="Q28" s="2"/>
      <c r="R28" s="2"/>
      <c r="S28" s="2" t="s">
        <v>71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45"/>
      <c r="BP28" s="57"/>
      <c r="BQ28" s="20"/>
      <c r="BR28" s="29"/>
      <c r="BS28" s="52">
        <f t="shared" si="3"/>
        <v>6</v>
      </c>
      <c r="BT28" s="14">
        <f t="shared" si="4"/>
        <v>18</v>
      </c>
    </row>
    <row r="29" spans="1:72" ht="17.399999999999999" x14ac:dyDescent="0.3">
      <c r="A29" s="64">
        <v>25</v>
      </c>
      <c r="B29" s="35" t="s">
        <v>63</v>
      </c>
      <c r="C29" s="32" t="s">
        <v>42</v>
      </c>
      <c r="D29" s="21" t="s">
        <v>32</v>
      </c>
      <c r="E29" s="21">
        <f t="shared" si="0"/>
        <v>16</v>
      </c>
      <c r="F29" s="21">
        <f t="shared" si="1"/>
        <v>18</v>
      </c>
      <c r="G29" s="21">
        <f t="shared" si="2"/>
        <v>88.888888888888886</v>
      </c>
      <c r="H29" s="2"/>
      <c r="I29" s="2"/>
      <c r="J29" s="2"/>
      <c r="K29" s="2"/>
      <c r="L29" s="2" t="s">
        <v>71</v>
      </c>
      <c r="M29" s="2"/>
      <c r="N29" s="2"/>
      <c r="O29" s="2" t="s">
        <v>71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45"/>
      <c r="BP29" s="57"/>
      <c r="BQ29" s="20"/>
      <c r="BR29" s="29"/>
      <c r="BS29" s="52">
        <f t="shared" si="3"/>
        <v>2</v>
      </c>
      <c r="BT29" s="14">
        <f t="shared" si="4"/>
        <v>18</v>
      </c>
    </row>
    <row r="30" spans="1:72" ht="17.399999999999999" x14ac:dyDescent="0.3">
      <c r="A30" s="64">
        <v>26</v>
      </c>
      <c r="B30" s="35" t="s">
        <v>64</v>
      </c>
      <c r="C30" s="32" t="s">
        <v>42</v>
      </c>
      <c r="D30" s="21" t="s">
        <v>33</v>
      </c>
      <c r="E30" s="21">
        <f t="shared" si="0"/>
        <v>11</v>
      </c>
      <c r="F30" s="21">
        <f t="shared" si="1"/>
        <v>18</v>
      </c>
      <c r="G30" s="21">
        <f t="shared" si="2"/>
        <v>61.111111111111114</v>
      </c>
      <c r="H30" s="2"/>
      <c r="I30" s="2"/>
      <c r="J30" s="2"/>
      <c r="K30" s="2" t="s">
        <v>71</v>
      </c>
      <c r="L30" s="2"/>
      <c r="M30" s="2"/>
      <c r="N30" s="2" t="s">
        <v>71</v>
      </c>
      <c r="O30" s="2"/>
      <c r="P30" s="2" t="s">
        <v>71</v>
      </c>
      <c r="Q30" s="2" t="s">
        <v>71</v>
      </c>
      <c r="R30" s="2" t="s">
        <v>71</v>
      </c>
      <c r="S30" s="2"/>
      <c r="T30" s="2"/>
      <c r="U30" s="2" t="s">
        <v>71</v>
      </c>
      <c r="V30" s="2"/>
      <c r="W30" s="2"/>
      <c r="X30" s="2" t="s">
        <v>71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45"/>
      <c r="BP30" s="57"/>
      <c r="BQ30" s="20"/>
      <c r="BR30" s="29"/>
      <c r="BS30" s="52">
        <f t="shared" si="3"/>
        <v>7</v>
      </c>
      <c r="BT30" s="14">
        <f t="shared" si="4"/>
        <v>18</v>
      </c>
    </row>
    <row r="31" spans="1:72" ht="17.399999999999999" x14ac:dyDescent="0.3">
      <c r="A31" s="64">
        <v>27</v>
      </c>
      <c r="B31" s="35" t="s">
        <v>65</v>
      </c>
      <c r="C31" s="32" t="s">
        <v>42</v>
      </c>
      <c r="D31" s="21" t="s">
        <v>34</v>
      </c>
      <c r="E31" s="21">
        <f t="shared" si="0"/>
        <v>16</v>
      </c>
      <c r="F31" s="21">
        <f t="shared" si="1"/>
        <v>18</v>
      </c>
      <c r="G31" s="21">
        <f t="shared" si="2"/>
        <v>88.888888888888886</v>
      </c>
      <c r="H31" s="2"/>
      <c r="I31" s="2"/>
      <c r="J31" s="2"/>
      <c r="K31" s="2"/>
      <c r="L31" s="2"/>
      <c r="M31" s="2" t="s">
        <v>71</v>
      </c>
      <c r="N31" s="2" t="s">
        <v>71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45"/>
      <c r="BP31" s="57"/>
      <c r="BQ31" s="20"/>
      <c r="BR31" s="29"/>
      <c r="BS31" s="52">
        <f t="shared" si="3"/>
        <v>2</v>
      </c>
      <c r="BT31" s="14">
        <f t="shared" si="4"/>
        <v>18</v>
      </c>
    </row>
    <row r="32" spans="1:72" ht="17.399999999999999" x14ac:dyDescent="0.3">
      <c r="A32" s="64">
        <v>28</v>
      </c>
      <c r="B32" s="35" t="s">
        <v>66</v>
      </c>
      <c r="C32" s="32" t="s">
        <v>42</v>
      </c>
      <c r="D32" s="21" t="s">
        <v>35</v>
      </c>
      <c r="E32" s="21">
        <f t="shared" si="0"/>
        <v>17</v>
      </c>
      <c r="F32" s="21">
        <f t="shared" si="1"/>
        <v>18</v>
      </c>
      <c r="G32" s="21">
        <f t="shared" si="2"/>
        <v>94.444444444444443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 t="s">
        <v>71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45"/>
      <c r="BP32" s="57"/>
      <c r="BQ32" s="20"/>
      <c r="BR32" s="29"/>
      <c r="BS32" s="52">
        <f t="shared" si="3"/>
        <v>1</v>
      </c>
      <c r="BT32" s="14">
        <f t="shared" si="4"/>
        <v>18</v>
      </c>
    </row>
    <row r="33" spans="1:72" s="24" customFormat="1" ht="15.6" x14ac:dyDescent="0.3">
      <c r="A33" s="64"/>
      <c r="B33" s="36"/>
      <c r="C33" s="36"/>
      <c r="D33" s="5"/>
      <c r="E33" s="5" t="s">
        <v>4</v>
      </c>
      <c r="F33" s="5"/>
      <c r="G33" s="5"/>
      <c r="H33" s="37">
        <f t="shared" ref="H33:BO33" si="5">COUNTIF(H5:H32,"A")</f>
        <v>11</v>
      </c>
      <c r="I33" s="37">
        <f t="shared" si="5"/>
        <v>9</v>
      </c>
      <c r="J33" s="37">
        <f t="shared" si="5"/>
        <v>3</v>
      </c>
      <c r="K33" s="37">
        <f t="shared" si="5"/>
        <v>6</v>
      </c>
      <c r="L33" s="37">
        <f t="shared" si="5"/>
        <v>6</v>
      </c>
      <c r="M33" s="37">
        <f t="shared" si="5"/>
        <v>7</v>
      </c>
      <c r="N33" s="37">
        <f t="shared" si="5"/>
        <v>8</v>
      </c>
      <c r="O33" s="37">
        <f t="shared" si="5"/>
        <v>8</v>
      </c>
      <c r="P33" s="37">
        <f t="shared" si="5"/>
        <v>9</v>
      </c>
      <c r="Q33" s="37">
        <f t="shared" si="5"/>
        <v>7</v>
      </c>
      <c r="R33" s="37">
        <f t="shared" si="5"/>
        <v>6</v>
      </c>
      <c r="S33" s="37">
        <f t="shared" si="5"/>
        <v>8</v>
      </c>
      <c r="T33" s="37">
        <f t="shared" si="5"/>
        <v>3</v>
      </c>
      <c r="U33" s="37">
        <f t="shared" si="5"/>
        <v>6</v>
      </c>
      <c r="V33" s="37">
        <f t="shared" si="5"/>
        <v>5</v>
      </c>
      <c r="W33" s="37">
        <f t="shared" si="5"/>
        <v>3</v>
      </c>
      <c r="X33" s="37">
        <f t="shared" si="5"/>
        <v>3</v>
      </c>
      <c r="Y33" s="37">
        <f t="shared" si="5"/>
        <v>5</v>
      </c>
      <c r="Z33" s="37">
        <f t="shared" si="5"/>
        <v>0</v>
      </c>
      <c r="AA33" s="37">
        <f t="shared" si="5"/>
        <v>0</v>
      </c>
      <c r="AB33" s="37">
        <f t="shared" si="5"/>
        <v>0</v>
      </c>
      <c r="AC33" s="37">
        <f t="shared" si="5"/>
        <v>0</v>
      </c>
      <c r="AD33" s="37">
        <f t="shared" si="5"/>
        <v>0</v>
      </c>
      <c r="AE33" s="37">
        <f t="shared" si="5"/>
        <v>0</v>
      </c>
      <c r="AF33" s="37">
        <f t="shared" si="5"/>
        <v>0</v>
      </c>
      <c r="AG33" s="37">
        <f t="shared" si="5"/>
        <v>0</v>
      </c>
      <c r="AH33" s="37">
        <f t="shared" si="5"/>
        <v>0</v>
      </c>
      <c r="AI33" s="37">
        <f t="shared" si="5"/>
        <v>0</v>
      </c>
      <c r="AJ33" s="37">
        <f t="shared" si="5"/>
        <v>0</v>
      </c>
      <c r="AK33" s="37">
        <f t="shared" si="5"/>
        <v>0</v>
      </c>
      <c r="AL33" s="37">
        <f t="shared" si="5"/>
        <v>0</v>
      </c>
      <c r="AM33" s="37">
        <f t="shared" si="5"/>
        <v>0</v>
      </c>
      <c r="AN33" s="37">
        <f t="shared" si="5"/>
        <v>0</v>
      </c>
      <c r="AO33" s="37">
        <f t="shared" si="5"/>
        <v>0</v>
      </c>
      <c r="AP33" s="37">
        <f t="shared" si="5"/>
        <v>0</v>
      </c>
      <c r="AQ33" s="37">
        <f t="shared" si="5"/>
        <v>0</v>
      </c>
      <c r="AR33" s="37">
        <f t="shared" si="5"/>
        <v>0</v>
      </c>
      <c r="AS33" s="37">
        <f t="shared" si="5"/>
        <v>0</v>
      </c>
      <c r="AT33" s="37">
        <f t="shared" si="5"/>
        <v>0</v>
      </c>
      <c r="AU33" s="37">
        <f t="shared" si="5"/>
        <v>0</v>
      </c>
      <c r="AV33" s="37">
        <f t="shared" si="5"/>
        <v>0</v>
      </c>
      <c r="AW33" s="37">
        <f t="shared" si="5"/>
        <v>0</v>
      </c>
      <c r="AX33" s="37">
        <f t="shared" si="5"/>
        <v>0</v>
      </c>
      <c r="AY33" s="37">
        <f t="shared" si="5"/>
        <v>0</v>
      </c>
      <c r="AZ33" s="37">
        <f t="shared" si="5"/>
        <v>0</v>
      </c>
      <c r="BA33" s="37">
        <f t="shared" si="5"/>
        <v>0</v>
      </c>
      <c r="BB33" s="37">
        <f t="shared" si="5"/>
        <v>0</v>
      </c>
      <c r="BC33" s="37">
        <f t="shared" si="5"/>
        <v>0</v>
      </c>
      <c r="BD33" s="37">
        <f t="shared" si="5"/>
        <v>0</v>
      </c>
      <c r="BE33" s="37">
        <f t="shared" si="5"/>
        <v>0</v>
      </c>
      <c r="BF33" s="37">
        <f t="shared" si="5"/>
        <v>0</v>
      </c>
      <c r="BG33" s="37">
        <f t="shared" si="5"/>
        <v>0</v>
      </c>
      <c r="BH33" s="37">
        <f t="shared" si="5"/>
        <v>0</v>
      </c>
      <c r="BI33" s="37">
        <f t="shared" si="5"/>
        <v>0</v>
      </c>
      <c r="BJ33" s="37">
        <f t="shared" si="5"/>
        <v>0</v>
      </c>
      <c r="BK33" s="37">
        <f t="shared" si="5"/>
        <v>0</v>
      </c>
      <c r="BL33" s="37">
        <f t="shared" si="5"/>
        <v>0</v>
      </c>
      <c r="BM33" s="37">
        <f t="shared" si="5"/>
        <v>0</v>
      </c>
      <c r="BN33" s="37">
        <f t="shared" si="5"/>
        <v>0</v>
      </c>
      <c r="BO33" s="46">
        <f t="shared" si="5"/>
        <v>0</v>
      </c>
      <c r="BP33" s="58"/>
      <c r="BQ33" s="54"/>
      <c r="BR33" s="54"/>
      <c r="BS33" s="53"/>
      <c r="BT33" s="38"/>
    </row>
    <row r="34" spans="1:72" s="24" customFormat="1" ht="15.6" x14ac:dyDescent="0.3">
      <c r="A34" s="64"/>
      <c r="B34" s="36"/>
      <c r="C34" s="36"/>
      <c r="D34" s="6"/>
      <c r="E34" s="6" t="s">
        <v>5</v>
      </c>
      <c r="F34" s="6"/>
      <c r="G34" s="6"/>
      <c r="H34" s="37">
        <f>(28-H33)</f>
        <v>17</v>
      </c>
      <c r="I34" s="37">
        <f t="shared" ref="I34:BO34" si="6">(28-I33)</f>
        <v>19</v>
      </c>
      <c r="J34" s="37">
        <f t="shared" si="6"/>
        <v>25</v>
      </c>
      <c r="K34" s="37">
        <f t="shared" si="6"/>
        <v>22</v>
      </c>
      <c r="L34" s="37">
        <f t="shared" si="6"/>
        <v>22</v>
      </c>
      <c r="M34" s="37">
        <f t="shared" si="6"/>
        <v>21</v>
      </c>
      <c r="N34" s="37">
        <f t="shared" si="6"/>
        <v>20</v>
      </c>
      <c r="O34" s="37">
        <f t="shared" si="6"/>
        <v>20</v>
      </c>
      <c r="P34" s="37">
        <f t="shared" si="6"/>
        <v>19</v>
      </c>
      <c r="Q34" s="37">
        <f t="shared" si="6"/>
        <v>21</v>
      </c>
      <c r="R34" s="37">
        <f t="shared" si="6"/>
        <v>22</v>
      </c>
      <c r="S34" s="37">
        <f t="shared" si="6"/>
        <v>20</v>
      </c>
      <c r="T34" s="37">
        <f t="shared" si="6"/>
        <v>25</v>
      </c>
      <c r="U34" s="37">
        <f t="shared" si="6"/>
        <v>22</v>
      </c>
      <c r="V34" s="37">
        <f t="shared" si="6"/>
        <v>23</v>
      </c>
      <c r="W34" s="37">
        <f t="shared" si="6"/>
        <v>25</v>
      </c>
      <c r="X34" s="37">
        <f t="shared" si="6"/>
        <v>25</v>
      </c>
      <c r="Y34" s="37">
        <f t="shared" si="6"/>
        <v>23</v>
      </c>
      <c r="Z34" s="37">
        <f t="shared" si="6"/>
        <v>28</v>
      </c>
      <c r="AA34" s="37">
        <f t="shared" si="6"/>
        <v>28</v>
      </c>
      <c r="AB34" s="37">
        <f t="shared" si="6"/>
        <v>28</v>
      </c>
      <c r="AC34" s="37">
        <f t="shared" si="6"/>
        <v>28</v>
      </c>
      <c r="AD34" s="37">
        <f t="shared" si="6"/>
        <v>28</v>
      </c>
      <c r="AE34" s="37">
        <f t="shared" si="6"/>
        <v>28</v>
      </c>
      <c r="AF34" s="37">
        <f t="shared" si="6"/>
        <v>28</v>
      </c>
      <c r="AG34" s="37">
        <f t="shared" si="6"/>
        <v>28</v>
      </c>
      <c r="AH34" s="37">
        <f t="shared" si="6"/>
        <v>28</v>
      </c>
      <c r="AI34" s="37">
        <f t="shared" si="6"/>
        <v>28</v>
      </c>
      <c r="AJ34" s="37">
        <f t="shared" si="6"/>
        <v>28</v>
      </c>
      <c r="AK34" s="37">
        <f t="shared" si="6"/>
        <v>28</v>
      </c>
      <c r="AL34" s="37">
        <f t="shared" si="6"/>
        <v>28</v>
      </c>
      <c r="AM34" s="37">
        <f t="shared" si="6"/>
        <v>28</v>
      </c>
      <c r="AN34" s="37">
        <f t="shared" si="6"/>
        <v>28</v>
      </c>
      <c r="AO34" s="37">
        <f t="shared" si="6"/>
        <v>28</v>
      </c>
      <c r="AP34" s="37">
        <f t="shared" si="6"/>
        <v>28</v>
      </c>
      <c r="AQ34" s="37">
        <f t="shared" si="6"/>
        <v>28</v>
      </c>
      <c r="AR34" s="37">
        <f t="shared" si="6"/>
        <v>28</v>
      </c>
      <c r="AS34" s="37">
        <f t="shared" si="6"/>
        <v>28</v>
      </c>
      <c r="AT34" s="37">
        <f t="shared" si="6"/>
        <v>28</v>
      </c>
      <c r="AU34" s="37">
        <f t="shared" si="6"/>
        <v>28</v>
      </c>
      <c r="AV34" s="37">
        <f t="shared" si="6"/>
        <v>28</v>
      </c>
      <c r="AW34" s="37">
        <f t="shared" si="6"/>
        <v>28</v>
      </c>
      <c r="AX34" s="37">
        <f t="shared" si="6"/>
        <v>28</v>
      </c>
      <c r="AY34" s="37">
        <f t="shared" si="6"/>
        <v>28</v>
      </c>
      <c r="AZ34" s="37">
        <f t="shared" si="6"/>
        <v>28</v>
      </c>
      <c r="BA34" s="37">
        <f t="shared" si="6"/>
        <v>28</v>
      </c>
      <c r="BB34" s="37">
        <f t="shared" si="6"/>
        <v>28</v>
      </c>
      <c r="BC34" s="37">
        <f t="shared" si="6"/>
        <v>28</v>
      </c>
      <c r="BD34" s="37">
        <f t="shared" si="6"/>
        <v>28</v>
      </c>
      <c r="BE34" s="37">
        <f t="shared" si="6"/>
        <v>28</v>
      </c>
      <c r="BF34" s="37">
        <f t="shared" si="6"/>
        <v>28</v>
      </c>
      <c r="BG34" s="37">
        <f t="shared" si="6"/>
        <v>28</v>
      </c>
      <c r="BH34" s="37">
        <f t="shared" si="6"/>
        <v>28</v>
      </c>
      <c r="BI34" s="37">
        <f t="shared" si="6"/>
        <v>28</v>
      </c>
      <c r="BJ34" s="37">
        <f t="shared" si="6"/>
        <v>28</v>
      </c>
      <c r="BK34" s="37">
        <f t="shared" si="6"/>
        <v>28</v>
      </c>
      <c r="BL34" s="37">
        <f t="shared" si="6"/>
        <v>28</v>
      </c>
      <c r="BM34" s="37">
        <f t="shared" si="6"/>
        <v>28</v>
      </c>
      <c r="BN34" s="37">
        <f t="shared" si="6"/>
        <v>28</v>
      </c>
      <c r="BO34" s="46">
        <f t="shared" si="6"/>
        <v>28</v>
      </c>
      <c r="BP34" s="58"/>
      <c r="BQ34" s="54"/>
      <c r="BR34" s="54"/>
      <c r="BS34" s="53"/>
      <c r="BT34" s="38"/>
    </row>
    <row r="35" spans="1:72" s="24" customFormat="1" ht="15.6" x14ac:dyDescent="0.3">
      <c r="A35" s="64"/>
      <c r="B35" s="62"/>
      <c r="C35" s="36"/>
      <c r="D35" s="6"/>
      <c r="E35" s="6" t="s">
        <v>3</v>
      </c>
      <c r="F35" s="6"/>
      <c r="G35" s="6"/>
      <c r="H35" s="39">
        <f>(H34/28)*100</f>
        <v>60.714285714285708</v>
      </c>
      <c r="I35" s="39">
        <f t="shared" ref="I35:BO35" si="7">(I34/28)*100</f>
        <v>67.857142857142861</v>
      </c>
      <c r="J35" s="39">
        <f t="shared" si="7"/>
        <v>89.285714285714292</v>
      </c>
      <c r="K35" s="39">
        <f t="shared" si="7"/>
        <v>78.571428571428569</v>
      </c>
      <c r="L35" s="39">
        <f t="shared" si="7"/>
        <v>78.571428571428569</v>
      </c>
      <c r="M35" s="39">
        <f t="shared" si="7"/>
        <v>75</v>
      </c>
      <c r="N35" s="39">
        <f t="shared" si="7"/>
        <v>71.428571428571431</v>
      </c>
      <c r="O35" s="39">
        <f t="shared" si="7"/>
        <v>71.428571428571431</v>
      </c>
      <c r="P35" s="39">
        <f t="shared" si="7"/>
        <v>67.857142857142861</v>
      </c>
      <c r="Q35" s="39">
        <f t="shared" si="7"/>
        <v>75</v>
      </c>
      <c r="R35" s="39">
        <f t="shared" si="7"/>
        <v>78.571428571428569</v>
      </c>
      <c r="S35" s="39">
        <f t="shared" si="7"/>
        <v>71.428571428571431</v>
      </c>
      <c r="T35" s="39">
        <f t="shared" si="7"/>
        <v>89.285714285714292</v>
      </c>
      <c r="U35" s="39">
        <f t="shared" si="7"/>
        <v>78.571428571428569</v>
      </c>
      <c r="V35" s="39">
        <f t="shared" si="7"/>
        <v>82.142857142857139</v>
      </c>
      <c r="W35" s="39">
        <f t="shared" si="7"/>
        <v>89.285714285714292</v>
      </c>
      <c r="X35" s="39">
        <f t="shared" si="7"/>
        <v>89.285714285714292</v>
      </c>
      <c r="Y35" s="39">
        <f t="shared" si="7"/>
        <v>82.142857142857139</v>
      </c>
      <c r="Z35" s="39">
        <f t="shared" si="7"/>
        <v>100</v>
      </c>
      <c r="AA35" s="39">
        <f t="shared" si="7"/>
        <v>100</v>
      </c>
      <c r="AB35" s="39">
        <f t="shared" si="7"/>
        <v>100</v>
      </c>
      <c r="AC35" s="39">
        <f t="shared" si="7"/>
        <v>100</v>
      </c>
      <c r="AD35" s="39">
        <f t="shared" si="7"/>
        <v>100</v>
      </c>
      <c r="AE35" s="39">
        <f t="shared" si="7"/>
        <v>100</v>
      </c>
      <c r="AF35" s="39">
        <f t="shared" si="7"/>
        <v>100</v>
      </c>
      <c r="AG35" s="39">
        <f t="shared" si="7"/>
        <v>100</v>
      </c>
      <c r="AH35" s="39">
        <f t="shared" si="7"/>
        <v>100</v>
      </c>
      <c r="AI35" s="39">
        <f t="shared" si="7"/>
        <v>100</v>
      </c>
      <c r="AJ35" s="39">
        <f t="shared" si="7"/>
        <v>100</v>
      </c>
      <c r="AK35" s="39">
        <f t="shared" si="7"/>
        <v>100</v>
      </c>
      <c r="AL35" s="39">
        <f t="shared" si="7"/>
        <v>100</v>
      </c>
      <c r="AM35" s="39">
        <f t="shared" si="7"/>
        <v>100</v>
      </c>
      <c r="AN35" s="39">
        <f t="shared" si="7"/>
        <v>100</v>
      </c>
      <c r="AO35" s="39">
        <f t="shared" si="7"/>
        <v>100</v>
      </c>
      <c r="AP35" s="39">
        <f t="shared" si="7"/>
        <v>100</v>
      </c>
      <c r="AQ35" s="39">
        <f t="shared" si="7"/>
        <v>100</v>
      </c>
      <c r="AR35" s="39">
        <f t="shared" si="7"/>
        <v>100</v>
      </c>
      <c r="AS35" s="39">
        <f t="shared" si="7"/>
        <v>100</v>
      </c>
      <c r="AT35" s="39">
        <f t="shared" si="7"/>
        <v>100</v>
      </c>
      <c r="AU35" s="39">
        <f t="shared" si="7"/>
        <v>100</v>
      </c>
      <c r="AV35" s="39">
        <f t="shared" si="7"/>
        <v>100</v>
      </c>
      <c r="AW35" s="39">
        <f t="shared" si="7"/>
        <v>100</v>
      </c>
      <c r="AX35" s="39">
        <f t="shared" si="7"/>
        <v>100</v>
      </c>
      <c r="AY35" s="39">
        <f t="shared" si="7"/>
        <v>100</v>
      </c>
      <c r="AZ35" s="39">
        <f t="shared" si="7"/>
        <v>100</v>
      </c>
      <c r="BA35" s="39">
        <f t="shared" si="7"/>
        <v>100</v>
      </c>
      <c r="BB35" s="39">
        <f t="shared" si="7"/>
        <v>100</v>
      </c>
      <c r="BC35" s="39">
        <f t="shared" si="7"/>
        <v>100</v>
      </c>
      <c r="BD35" s="39">
        <f t="shared" si="7"/>
        <v>100</v>
      </c>
      <c r="BE35" s="39">
        <f t="shared" si="7"/>
        <v>100</v>
      </c>
      <c r="BF35" s="39">
        <f t="shared" si="7"/>
        <v>100</v>
      </c>
      <c r="BG35" s="39">
        <f t="shared" si="7"/>
        <v>100</v>
      </c>
      <c r="BH35" s="39">
        <f t="shared" si="7"/>
        <v>100</v>
      </c>
      <c r="BI35" s="39">
        <f t="shared" si="7"/>
        <v>100</v>
      </c>
      <c r="BJ35" s="39">
        <f t="shared" si="7"/>
        <v>100</v>
      </c>
      <c r="BK35" s="39">
        <f t="shared" si="7"/>
        <v>100</v>
      </c>
      <c r="BL35" s="39">
        <f t="shared" si="7"/>
        <v>100</v>
      </c>
      <c r="BM35" s="39">
        <f t="shared" si="7"/>
        <v>100</v>
      </c>
      <c r="BN35" s="39">
        <f t="shared" si="7"/>
        <v>100</v>
      </c>
      <c r="BO35" s="47">
        <f t="shared" si="7"/>
        <v>100</v>
      </c>
      <c r="BP35" s="59"/>
      <c r="BQ35" s="54"/>
      <c r="BR35" s="54"/>
      <c r="BS35" s="53"/>
      <c r="BT35" s="38"/>
    </row>
    <row r="36" spans="1:72" s="24" customFormat="1" x14ac:dyDescent="0.3">
      <c r="A36" s="65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1"/>
      <c r="BJ36" s="42"/>
      <c r="BP36" s="48"/>
      <c r="BQ36" s="30"/>
      <c r="BR36" s="30"/>
    </row>
    <row r="37" spans="1:72" ht="15.6" x14ac:dyDescent="0.3">
      <c r="D37" s="19"/>
      <c r="E37" s="19"/>
      <c r="F37" s="19"/>
      <c r="G37" s="19"/>
      <c r="H37" s="20"/>
      <c r="BP37" s="60"/>
      <c r="BQ37" s="25"/>
      <c r="BR37" s="25"/>
    </row>
  </sheetData>
  <sortState ref="B5:G32">
    <sortCondition ref="D5:D32"/>
  </sortState>
  <mergeCells count="2">
    <mergeCell ref="H1:N1"/>
    <mergeCell ref="H2:N2"/>
  </mergeCells>
  <pageMargins left="0" right="0" top="0.25" bottom="0.2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2021-05-10T04:59:22Z</dcterms:modified>
</cp:coreProperties>
</file>